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BRUT!$A$4:$AD$23</definedName>
    <definedName name="NetHomme">NET!$A$29:$AD$56</definedName>
    <definedName name="Netfemme">NET!$A$4:$AD$24</definedName>
    <definedName name="BrutHomme">BRUT!$A$28:$AD$56</definedName>
  </definedNames>
  <calcPr/>
</workbook>
</file>

<file path=xl/sharedStrings.xml><?xml version="1.0" encoding="utf-8"?>
<sst xmlns="http://schemas.openxmlformats.org/spreadsheetml/2006/main" count="351" uniqueCount="87">
  <si>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</si>
  <si>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</si>
  <si>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</si>
  <si>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</si>
  <si>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</si>
  <si>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</si>
  <si>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</si>
  <si>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</si>
  <si>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</si>
  <si>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</si>
  <si>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</si>
  <si>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</si>
  <si>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</si>
  <si>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</si>
  <si>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</si>
  <si>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</si>
  <si>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</si>
  <si>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</si>
  <si>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</si>
  <si>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</si>
  <si>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</si>
  <si>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R
O
C
H
E
F
O
R
T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</si>
  <si>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</si>
  <si>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</si>
  <si>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</si>
  <si>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</si>
  <si>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</si>
  <si>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</si>
  <si>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</si>
  <si>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</si>
  <si>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</si>
  <si>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</si>
  <si>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</si>
  <si>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</si>
  <si>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</si>
  <si>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</si>
  <si>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</si>
  <si>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Leroy</t>
  </si>
  <si>
    <t>Bernadette</t>
  </si>
  <si>
    <t>Maubert</t>
  </si>
  <si>
    <t>Catherine</t>
  </si>
  <si>
    <t>Hubert</t>
  </si>
  <si>
    <t>Lee</t>
  </si>
  <si>
    <t>Wolfarth</t>
  </si>
  <si>
    <t>Janice</t>
  </si>
  <si>
    <t>Gsell</t>
  </si>
  <si>
    <t>Brigitte</t>
  </si>
  <si>
    <t>Villate</t>
  </si>
  <si>
    <t>Odile</t>
  </si>
  <si>
    <t>Résultats NET Hommes - 2025</t>
  </si>
  <si>
    <t>Paul</t>
  </si>
  <si>
    <t>H</t>
  </si>
  <si>
    <t>Boissonneau</t>
  </si>
  <si>
    <t>Olivier</t>
  </si>
  <si>
    <t>Fernandez</t>
  </si>
  <si>
    <t>Bruno</t>
  </si>
  <si>
    <t>Mougin</t>
  </si>
  <si>
    <t>Pierre</t>
  </si>
  <si>
    <t>Guéneau</t>
  </si>
  <si>
    <t>Rémy</t>
  </si>
  <si>
    <t>Daniel</t>
  </si>
  <si>
    <t>Martin</t>
  </si>
  <si>
    <t>Philippe</t>
  </si>
  <si>
    <t>Brochon</t>
  </si>
  <si>
    <t>Jean-Claude</t>
  </si>
  <si>
    <t>Christian</t>
  </si>
  <si>
    <t>Ballot</t>
  </si>
  <si>
    <t>Jean</t>
  </si>
  <si>
    <t>Pierre-Marc</t>
  </si>
  <si>
    <t>Queruau Lamerie</t>
  </si>
  <si>
    <t>Christophe</t>
  </si>
  <si>
    <t>Berges</t>
  </si>
  <si>
    <t>Eric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</si>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</sst>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4" fillId="10" fontId="4" numFmtId="0" xfId="0" applyAlignment="1" applyBorder="1" applyFont="1">
      <alignment horizontal="center"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12" fontId="12" numFmtId="0" xfId="0" applyBorder="1" applyFont="1"/>
    <xf borderId="4" fillId="0" fontId="13" numFmtId="0" xfId="0" applyAlignment="1" applyBorder="1" applyFont="1">
      <alignment horizontal="center" vertical="center"/>
    </xf>
    <xf borderId="4" fillId="0" fontId="16" numFmtId="0" xfId="0" applyAlignment="1" applyBorder="1" applyFont="1">
      <alignment horizontal="center" vertical="center"/>
    </xf>
    <xf borderId="0" fillId="0" fontId="17" numFmtId="0" xfId="0" applyFont="1"/>
    <xf borderId="4" fillId="11" fontId="13" numFmtId="0" xfId="0" applyAlignment="1" applyBorder="1" applyFont="1">
      <alignment vertical="bottom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Alignment="1" applyBorder="1" applyFont="1">
      <alignment vertical="bottom"/>
    </xf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0" fontId="13" numFmtId="0" xfId="0" applyAlignment="1" applyBorder="1" applyFont="1">
      <alignment readingOrder="0" vertical="center"/>
    </xf>
    <xf borderId="9" fillId="0" fontId="20" numFmtId="0" xfId="0" applyAlignment="1" applyBorder="1" applyFont="1">
      <alignment horizontal="center"/>
    </xf>
    <xf borderId="9" fillId="0" fontId="4" numFmtId="0" xfId="0" applyAlignment="1" applyBorder="1" applyFont="1">
      <alignment horizontal="center" vertical="center"/>
    </xf>
    <xf borderId="4" fillId="10" fontId="13" numFmtId="0" xfId="0" applyAlignment="1" applyBorder="1" applyFont="1">
      <alignment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vertical="center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18"/>
      <c r="AB2" s="19" t="s">
        <v>26</v>
      </c>
      <c r="AC2" s="19" t="s">
        <v>27</v>
      </c>
      <c r="AD2" s="19" t="s">
        <v>28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7"/>
    </row>
    <row r="4" ht="15.75" customHeight="1">
      <c r="A4" s="32">
        <v>1.0</v>
      </c>
      <c r="B4" s="32">
        <f t="shared" ref="B4:B24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4" si="2">SUM(H4:Z4)</f>
        <v>190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>
        <v>10.0</v>
      </c>
      <c r="R4" s="39">
        <v>20.0</v>
      </c>
      <c r="S4" s="40">
        <v>12.0</v>
      </c>
      <c r="T4" s="40">
        <v>16.0</v>
      </c>
      <c r="U4" s="40">
        <v>20.0</v>
      </c>
      <c r="V4" s="40"/>
      <c r="W4" s="39"/>
      <c r="X4" s="39"/>
      <c r="Y4" s="41"/>
      <c r="Z4" s="41"/>
      <c r="AB4" s="42">
        <f t="shared" ref="AB4:AB24" si="3">COUNT(H4:Z4)</f>
        <v>14</v>
      </c>
      <c r="AC4" s="43"/>
      <c r="AD4" s="44">
        <f t="shared" ref="AD4:AD24" si="4">(SUM(H4:Z4))/AB4</f>
        <v>13.57142857</v>
      </c>
      <c r="AE4" s="45"/>
      <c r="AF4" s="45"/>
      <c r="AG4" s="45"/>
      <c r="AH4" s="45"/>
    </row>
    <row r="5" ht="15.75" customHeight="1">
      <c r="A5" s="46">
        <v>2.0</v>
      </c>
      <c r="B5" s="32">
        <f t="shared" si="1"/>
        <v>2</v>
      </c>
      <c r="C5" s="1"/>
      <c r="D5" s="47" t="s">
        <v>33</v>
      </c>
      <c r="E5" s="47" t="s">
        <v>34</v>
      </c>
      <c r="F5" s="48" t="s">
        <v>32</v>
      </c>
      <c r="G5" s="36">
        <f t="shared" si="2"/>
        <v>160</v>
      </c>
      <c r="H5" s="49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>
        <v>8.0</v>
      </c>
      <c r="R5" s="40">
        <v>14.0</v>
      </c>
      <c r="S5" s="40">
        <v>20.0</v>
      </c>
      <c r="T5" s="40">
        <v>14.0</v>
      </c>
      <c r="U5" s="40">
        <v>14.0</v>
      </c>
      <c r="V5" s="40"/>
      <c r="W5" s="39"/>
      <c r="X5" s="50"/>
      <c r="Y5" s="39"/>
      <c r="Z5" s="39"/>
      <c r="AB5" s="42">
        <f t="shared" si="3"/>
        <v>13</v>
      </c>
      <c r="AC5" s="43"/>
      <c r="AD5" s="44">
        <f t="shared" si="4"/>
        <v>12.30769231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48" t="s">
        <v>32</v>
      </c>
      <c r="G6" s="36">
        <f t="shared" si="2"/>
        <v>120</v>
      </c>
      <c r="H6" s="52">
        <v>20.0</v>
      </c>
      <c r="I6" s="40"/>
      <c r="J6" s="41"/>
      <c r="K6" s="41"/>
      <c r="L6" s="38">
        <v>12.0</v>
      </c>
      <c r="M6" s="38">
        <v>14.0</v>
      </c>
      <c r="N6" s="39">
        <v>16.0</v>
      </c>
      <c r="O6" s="39"/>
      <c r="P6" s="39"/>
      <c r="Q6" s="39"/>
      <c r="R6" s="39">
        <v>16.0</v>
      </c>
      <c r="S6" s="40">
        <v>14.0</v>
      </c>
      <c r="T6" s="40">
        <v>20.0</v>
      </c>
      <c r="U6" s="40">
        <v>8.0</v>
      </c>
      <c r="V6" s="40"/>
      <c r="W6" s="39"/>
      <c r="X6" s="50"/>
      <c r="Y6" s="41"/>
      <c r="Z6" s="41"/>
      <c r="AB6" s="42">
        <f t="shared" si="3"/>
        <v>8</v>
      </c>
      <c r="AC6" s="53"/>
      <c r="AD6" s="44">
        <f t="shared" si="4"/>
        <v>15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48" t="s">
        <v>32</v>
      </c>
      <c r="G7" s="36">
        <f t="shared" si="2"/>
        <v>89</v>
      </c>
      <c r="H7" s="54"/>
      <c r="I7" s="39"/>
      <c r="J7" s="40"/>
      <c r="K7" s="40"/>
      <c r="L7" s="40">
        <v>14.0</v>
      </c>
      <c r="M7" s="40"/>
      <c r="N7" s="40">
        <v>20.0</v>
      </c>
      <c r="O7" s="40"/>
      <c r="P7" s="39"/>
      <c r="Q7" s="39">
        <v>7.0</v>
      </c>
      <c r="R7" s="40">
        <v>10.0</v>
      </c>
      <c r="S7" s="40">
        <v>16.0</v>
      </c>
      <c r="T7" s="40">
        <v>12.0</v>
      </c>
      <c r="U7" s="40">
        <v>10.0</v>
      </c>
      <c r="V7" s="40"/>
      <c r="W7" s="41"/>
      <c r="X7" s="40"/>
      <c r="Y7" s="39"/>
      <c r="Z7" s="39"/>
      <c r="AB7" s="42">
        <f t="shared" si="3"/>
        <v>7</v>
      </c>
      <c r="AC7" s="53"/>
      <c r="AD7" s="44">
        <f t="shared" si="4"/>
        <v>12.71428571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48" t="s">
        <v>32</v>
      </c>
      <c r="G8" s="36">
        <f t="shared" si="2"/>
        <v>66</v>
      </c>
      <c r="H8" s="55"/>
      <c r="I8" s="40"/>
      <c r="J8" s="40"/>
      <c r="K8" s="38">
        <v>6.0</v>
      </c>
      <c r="L8" s="38"/>
      <c r="M8" s="38"/>
      <c r="N8" s="41"/>
      <c r="O8" s="39">
        <v>6.0</v>
      </c>
      <c r="P8" s="40"/>
      <c r="Q8" s="39"/>
      <c r="R8" s="39">
        <v>12.0</v>
      </c>
      <c r="S8" s="40">
        <v>10.0</v>
      </c>
      <c r="T8" s="40">
        <v>16.0</v>
      </c>
      <c r="U8" s="40">
        <v>16.0</v>
      </c>
      <c r="V8" s="40"/>
      <c r="W8" s="39"/>
      <c r="X8" s="40"/>
      <c r="Y8" s="39"/>
      <c r="Z8" s="39"/>
      <c r="AB8" s="42">
        <f t="shared" si="3"/>
        <v>6</v>
      </c>
      <c r="AC8" s="43"/>
      <c r="AD8" s="44">
        <f t="shared" si="4"/>
        <v>11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56" t="s">
        <v>32</v>
      </c>
      <c r="G9" s="36">
        <f t="shared" si="2"/>
        <v>52</v>
      </c>
      <c r="H9" s="49">
        <v>14.0</v>
      </c>
      <c r="I9" s="38">
        <v>10.0</v>
      </c>
      <c r="J9" s="40"/>
      <c r="K9" s="40">
        <v>10.0</v>
      </c>
      <c r="L9" s="40"/>
      <c r="M9" s="40"/>
      <c r="N9" s="40"/>
      <c r="O9" s="40">
        <v>7.0</v>
      </c>
      <c r="P9" s="39">
        <v>7.0</v>
      </c>
      <c r="Q9" s="39"/>
      <c r="R9" s="39"/>
      <c r="S9" s="40"/>
      <c r="T9" s="40"/>
      <c r="U9" s="40">
        <v>4.0</v>
      </c>
      <c r="V9" s="40"/>
      <c r="W9" s="39"/>
      <c r="X9" s="57"/>
      <c r="Y9" s="41"/>
      <c r="Z9" s="41"/>
      <c r="AA9" s="45"/>
      <c r="AB9" s="42">
        <f t="shared" si="3"/>
        <v>6</v>
      </c>
      <c r="AC9" s="43"/>
      <c r="AD9" s="44">
        <f t="shared" si="4"/>
        <v>8.666666667</v>
      </c>
      <c r="AH9" s="58"/>
    </row>
    <row r="10" ht="15.75" customHeight="1">
      <c r="A10" s="32">
        <v>9.0</v>
      </c>
      <c r="B10" s="32">
        <f t="shared" si="1"/>
        <v>7</v>
      </c>
      <c r="C10" s="1"/>
      <c r="D10" s="59" t="s">
        <v>43</v>
      </c>
      <c r="E10" s="59" t="s">
        <v>44</v>
      </c>
      <c r="F10" s="48" t="s">
        <v>32</v>
      </c>
      <c r="G10" s="36">
        <f t="shared" si="2"/>
        <v>12</v>
      </c>
      <c r="H10" s="39"/>
      <c r="I10" s="39"/>
      <c r="J10" s="41"/>
      <c r="K10" s="39"/>
      <c r="L10" s="38"/>
      <c r="M10" s="39"/>
      <c r="N10" s="50"/>
      <c r="O10" s="40"/>
      <c r="P10" s="39"/>
      <c r="Q10" s="41"/>
      <c r="R10" s="41"/>
      <c r="S10" s="50"/>
      <c r="T10" s="50"/>
      <c r="U10" s="40">
        <v>12.0</v>
      </c>
      <c r="V10" s="50"/>
      <c r="W10" s="41"/>
      <c r="X10" s="41"/>
      <c r="Y10" s="41"/>
      <c r="Z10" s="41"/>
      <c r="AB10" s="42">
        <f t="shared" si="3"/>
        <v>1</v>
      </c>
      <c r="AC10" s="53"/>
      <c r="AD10" s="44">
        <f t="shared" si="4"/>
        <v>12</v>
      </c>
    </row>
    <row r="11" ht="15.75" customHeight="1">
      <c r="A11" s="46">
        <v>7.0</v>
      </c>
      <c r="B11" s="32">
        <f t="shared" si="1"/>
        <v>8</v>
      </c>
      <c r="C11" s="1"/>
      <c r="D11" s="51" t="s">
        <v>45</v>
      </c>
      <c r="E11" s="51" t="s">
        <v>46</v>
      </c>
      <c r="F11" s="48" t="s">
        <v>32</v>
      </c>
      <c r="G11" s="36">
        <f t="shared" si="2"/>
        <v>8</v>
      </c>
      <c r="H11" s="55"/>
      <c r="I11" s="38"/>
      <c r="J11" s="38"/>
      <c r="K11" s="39"/>
      <c r="L11" s="38"/>
      <c r="M11" s="38"/>
      <c r="N11" s="39"/>
      <c r="O11" s="39"/>
      <c r="P11" s="39"/>
      <c r="Q11" s="40"/>
      <c r="R11" s="40"/>
      <c r="S11" s="40"/>
      <c r="T11" s="40"/>
      <c r="U11" s="40">
        <v>8.0</v>
      </c>
      <c r="V11" s="40"/>
      <c r="W11" s="39"/>
      <c r="X11" s="40"/>
      <c r="Y11" s="39"/>
      <c r="Z11" s="39"/>
      <c r="AB11" s="42">
        <f t="shared" si="3"/>
        <v>1</v>
      </c>
      <c r="AC11" s="43"/>
      <c r="AD11" s="44">
        <f t="shared" si="4"/>
        <v>8</v>
      </c>
    </row>
    <row r="12" ht="15.75" customHeight="1">
      <c r="A12" s="32">
        <v>8.0</v>
      </c>
      <c r="B12" s="32">
        <f t="shared" si="1"/>
        <v>9</v>
      </c>
      <c r="C12" s="1"/>
      <c r="D12" s="59" t="s">
        <v>47</v>
      </c>
      <c r="E12" s="59" t="s">
        <v>48</v>
      </c>
      <c r="F12" s="48" t="s">
        <v>32</v>
      </c>
      <c r="G12" s="36">
        <f t="shared" si="2"/>
        <v>0</v>
      </c>
      <c r="H12" s="39"/>
      <c r="I12" s="41"/>
      <c r="J12" s="41"/>
      <c r="K12" s="38"/>
      <c r="L12" s="41"/>
      <c r="M12" s="38"/>
      <c r="N12" s="41"/>
      <c r="O12" s="41"/>
      <c r="P12" s="50"/>
      <c r="Q12" s="39"/>
      <c r="R12" s="41"/>
      <c r="S12" s="40"/>
      <c r="T12" s="40"/>
      <c r="U12" s="40"/>
      <c r="V12" s="40"/>
      <c r="W12" s="41"/>
      <c r="X12" s="41"/>
      <c r="Y12" s="41"/>
      <c r="Z12" s="41"/>
      <c r="AB12" s="42">
        <f t="shared" si="3"/>
        <v>0</v>
      </c>
      <c r="AC12" s="43"/>
      <c r="AD12" s="44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8" t="s">
        <v>32</v>
      </c>
      <c r="G13" s="36">
        <f t="shared" si="2"/>
        <v>0</v>
      </c>
      <c r="H13" s="39"/>
      <c r="I13" s="41"/>
      <c r="J13" s="39"/>
      <c r="K13" s="41"/>
      <c r="L13" s="38"/>
      <c r="M13" s="38"/>
      <c r="N13" s="39"/>
      <c r="O13" s="39"/>
      <c r="P13" s="41"/>
      <c r="Q13" s="39"/>
      <c r="R13" s="40"/>
      <c r="S13" s="50"/>
      <c r="T13" s="50"/>
      <c r="U13" s="40"/>
      <c r="V13" s="40"/>
      <c r="W13" s="39"/>
      <c r="X13" s="41"/>
      <c r="Y13" s="41"/>
      <c r="Z13" s="41"/>
      <c r="AB13" s="42">
        <f t="shared" si="3"/>
        <v>0</v>
      </c>
      <c r="AC13" s="53"/>
      <c r="AD13" s="44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0"/>
      <c r="E14" s="60"/>
      <c r="F14" s="48" t="s">
        <v>32</v>
      </c>
      <c r="G14" s="36">
        <f t="shared" si="2"/>
        <v>0</v>
      </c>
      <c r="H14" s="39"/>
      <c r="I14" s="38"/>
      <c r="J14" s="38"/>
      <c r="K14" s="38"/>
      <c r="L14" s="41"/>
      <c r="M14" s="38"/>
      <c r="N14" s="61"/>
      <c r="O14" s="50"/>
      <c r="P14" s="41"/>
      <c r="Q14" s="39"/>
      <c r="R14" s="39"/>
      <c r="S14" s="50"/>
      <c r="T14" s="50"/>
      <c r="U14" s="50"/>
      <c r="V14" s="40"/>
      <c r="W14" s="39"/>
      <c r="X14" s="41"/>
      <c r="Y14" s="41"/>
      <c r="Z14" s="41"/>
      <c r="AB14" s="42">
        <f t="shared" si="3"/>
        <v>0</v>
      </c>
      <c r="AC14" s="53"/>
      <c r="AD14" s="44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8" t="s">
        <v>32</v>
      </c>
      <c r="G15" s="36">
        <f t="shared" si="2"/>
        <v>0</v>
      </c>
      <c r="H15" s="39"/>
      <c r="I15" s="39"/>
      <c r="J15" s="41"/>
      <c r="K15" s="41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50"/>
      <c r="W15" s="41"/>
      <c r="X15" s="41"/>
      <c r="Y15" s="41"/>
      <c r="Z15" s="41"/>
      <c r="AB15" s="42">
        <f t="shared" si="3"/>
        <v>0</v>
      </c>
      <c r="AC15" s="53"/>
      <c r="AD15" s="44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8" t="s">
        <v>32</v>
      </c>
      <c r="G16" s="36">
        <f t="shared" si="2"/>
        <v>0</v>
      </c>
      <c r="H16" s="41"/>
      <c r="I16" s="38"/>
      <c r="J16" s="41"/>
      <c r="K16" s="38"/>
      <c r="L16" s="41"/>
      <c r="M16" s="38"/>
      <c r="N16" s="50"/>
      <c r="O16" s="57"/>
      <c r="P16" s="41"/>
      <c r="Q16" s="39"/>
      <c r="R16" s="40"/>
      <c r="S16" s="50"/>
      <c r="T16" s="50"/>
      <c r="U16" s="50"/>
      <c r="V16" s="40"/>
      <c r="W16" s="39"/>
      <c r="X16" s="41"/>
      <c r="Y16" s="41"/>
      <c r="Z16" s="41"/>
      <c r="AB16" s="42">
        <f t="shared" si="3"/>
        <v>0</v>
      </c>
      <c r="AC16" s="43"/>
      <c r="AD16" s="44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8" t="s">
        <v>32</v>
      </c>
      <c r="G17" s="36">
        <f t="shared" si="2"/>
        <v>0</v>
      </c>
      <c r="H17" s="50"/>
      <c r="I17" s="50"/>
      <c r="J17" s="41"/>
      <c r="K17" s="41"/>
      <c r="L17" s="38"/>
      <c r="M17" s="38"/>
      <c r="N17" s="41"/>
      <c r="O17" s="41"/>
      <c r="P17" s="39"/>
      <c r="Q17" s="41"/>
      <c r="R17" s="40"/>
      <c r="S17" s="50"/>
      <c r="T17" s="50"/>
      <c r="U17" s="50"/>
      <c r="V17" s="50"/>
      <c r="W17" s="41"/>
      <c r="X17" s="41"/>
      <c r="Y17" s="41"/>
      <c r="Z17" s="41"/>
      <c r="AB17" s="42">
        <f t="shared" si="3"/>
        <v>0</v>
      </c>
      <c r="AC17" s="53"/>
      <c r="AD17" s="44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8" t="s">
        <v>32</v>
      </c>
      <c r="G18" s="36">
        <f t="shared" si="2"/>
        <v>0</v>
      </c>
      <c r="H18" s="50"/>
      <c r="I18" s="41"/>
      <c r="J18" s="38"/>
      <c r="K18" s="41"/>
      <c r="L18" s="41"/>
      <c r="M18" s="41"/>
      <c r="N18" s="41"/>
      <c r="O18" s="41"/>
      <c r="P18" s="39"/>
      <c r="Q18" s="41"/>
      <c r="R18" s="41"/>
      <c r="S18" s="50"/>
      <c r="T18" s="50"/>
      <c r="U18" s="50"/>
      <c r="V18" s="50"/>
      <c r="W18" s="41"/>
      <c r="X18" s="41"/>
      <c r="Y18" s="41"/>
      <c r="Z18" s="41"/>
      <c r="AB18" s="42">
        <f t="shared" si="3"/>
        <v>0</v>
      </c>
      <c r="AC18" s="53"/>
      <c r="AD18" s="44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60"/>
      <c r="E19" s="60"/>
      <c r="F19" s="48" t="s">
        <v>32</v>
      </c>
      <c r="G19" s="36">
        <f t="shared" si="2"/>
        <v>0</v>
      </c>
      <c r="H19" s="39"/>
      <c r="I19" s="50"/>
      <c r="J19" s="41"/>
      <c r="K19" s="40"/>
      <c r="L19" s="50"/>
      <c r="M19" s="50"/>
      <c r="N19" s="50"/>
      <c r="O19" s="50"/>
      <c r="P19" s="41"/>
      <c r="Q19" s="41"/>
      <c r="R19" s="41"/>
      <c r="S19" s="50"/>
      <c r="T19" s="50"/>
      <c r="U19" s="50"/>
      <c r="V19" s="50"/>
      <c r="W19" s="41"/>
      <c r="X19" s="41"/>
      <c r="Y19" s="41"/>
      <c r="Z19" s="41"/>
      <c r="AB19" s="42">
        <f t="shared" si="3"/>
        <v>0</v>
      </c>
      <c r="AC19" s="53"/>
      <c r="AD19" s="44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8" t="s">
        <v>32</v>
      </c>
      <c r="G20" s="36">
        <f t="shared" si="2"/>
        <v>0</v>
      </c>
      <c r="H20" s="39"/>
      <c r="I20" s="38"/>
      <c r="J20" s="41"/>
      <c r="K20" s="41"/>
      <c r="L20" s="41"/>
      <c r="M20" s="41"/>
      <c r="N20" s="50"/>
      <c r="O20" s="50"/>
      <c r="P20" s="41"/>
      <c r="Q20" s="41"/>
      <c r="R20" s="41"/>
      <c r="S20" s="50"/>
      <c r="T20" s="50"/>
      <c r="U20" s="50"/>
      <c r="V20" s="50"/>
      <c r="W20" s="41"/>
      <c r="X20" s="41"/>
      <c r="Y20" s="41"/>
      <c r="Z20" s="41"/>
      <c r="AB20" s="42">
        <f t="shared" si="3"/>
        <v>0</v>
      </c>
      <c r="AC20" s="53"/>
      <c r="AD20" s="44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2"/>
      <c r="E21" s="60"/>
      <c r="F21" s="48" t="s">
        <v>32</v>
      </c>
      <c r="G21" s="36">
        <f t="shared" si="2"/>
        <v>0</v>
      </c>
      <c r="H21" s="39"/>
      <c r="I21" s="38"/>
      <c r="J21" s="57"/>
      <c r="K21" s="41"/>
      <c r="L21" s="41"/>
      <c r="M21" s="41"/>
      <c r="N21" s="41"/>
      <c r="O21" s="41"/>
      <c r="P21" s="41"/>
      <c r="Q21" s="41"/>
      <c r="R21" s="41"/>
      <c r="S21" s="50"/>
      <c r="T21" s="50"/>
      <c r="U21" s="50"/>
      <c r="V21" s="50"/>
      <c r="W21" s="41"/>
      <c r="X21" s="41"/>
      <c r="Y21" s="41"/>
      <c r="Z21" s="41"/>
      <c r="AB21" s="42">
        <f t="shared" si="3"/>
        <v>0</v>
      </c>
      <c r="AC21" s="53"/>
      <c r="AD21" s="44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8" t="s">
        <v>32</v>
      </c>
      <c r="G22" s="36">
        <f t="shared" si="2"/>
        <v>0</v>
      </c>
      <c r="H22" s="40"/>
      <c r="I22" s="41"/>
      <c r="J22" s="41"/>
      <c r="K22" s="41"/>
      <c r="L22" s="41"/>
      <c r="M22" s="41"/>
      <c r="N22" s="50"/>
      <c r="O22" s="50"/>
      <c r="P22" s="41"/>
      <c r="Q22" s="41"/>
      <c r="R22" s="41"/>
      <c r="S22" s="50"/>
      <c r="T22" s="50"/>
      <c r="U22" s="50"/>
      <c r="V22" s="50"/>
      <c r="W22" s="41"/>
      <c r="X22" s="41"/>
      <c r="Y22" s="41"/>
      <c r="Z22" s="41"/>
      <c r="AB22" s="42">
        <f t="shared" si="3"/>
        <v>0</v>
      </c>
      <c r="AC22" s="53"/>
      <c r="AD22" s="44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8" t="s">
        <v>32</v>
      </c>
      <c r="G23" s="36">
        <f t="shared" si="2"/>
        <v>0</v>
      </c>
      <c r="H23" s="5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50"/>
      <c r="T23" s="50"/>
      <c r="U23" s="50"/>
      <c r="V23" s="50"/>
      <c r="W23" s="41"/>
      <c r="X23" s="41"/>
      <c r="Y23" s="41"/>
      <c r="Z23" s="41"/>
      <c r="AB23" s="42">
        <f t="shared" si="3"/>
        <v>0</v>
      </c>
      <c r="AC23" s="53"/>
      <c r="AD23" s="44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60"/>
      <c r="E24" s="60"/>
      <c r="F24" s="48" t="s">
        <v>32</v>
      </c>
      <c r="G24" s="36">
        <f t="shared" si="2"/>
        <v>0</v>
      </c>
      <c r="H24" s="40"/>
      <c r="I24" s="41"/>
      <c r="J24" s="50"/>
      <c r="K24" s="50"/>
      <c r="L24" s="50"/>
      <c r="M24" s="50"/>
      <c r="N24" s="41"/>
      <c r="O24" s="41"/>
      <c r="P24" s="41"/>
      <c r="Q24" s="57"/>
      <c r="R24" s="50"/>
      <c r="S24" s="50"/>
      <c r="T24" s="50"/>
      <c r="U24" s="50"/>
      <c r="V24" s="50"/>
      <c r="W24" s="41"/>
      <c r="X24" s="41"/>
      <c r="Y24" s="41"/>
      <c r="Z24" s="41"/>
      <c r="AB24" s="42">
        <f t="shared" si="3"/>
        <v>0</v>
      </c>
      <c r="AC24" s="53"/>
      <c r="AD24" s="44" t="str">
        <f t="shared" si="4"/>
        <v>#DIV/0!</v>
      </c>
    </row>
    <row r="25" ht="15.75" customHeight="1">
      <c r="A25" s="1"/>
      <c r="B25" s="1"/>
      <c r="C25" s="1"/>
      <c r="D25" s="63"/>
      <c r="E25" s="63"/>
      <c r="F25" s="1"/>
      <c r="G25" s="64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7"/>
      <c r="AD25" s="6"/>
    </row>
    <row r="26" ht="21.75" customHeight="1">
      <c r="A26" s="1"/>
      <c r="B26" s="1"/>
      <c r="C26" s="1"/>
      <c r="D26" s="2" t="s">
        <v>49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B26" s="6"/>
      <c r="AC26" s="7"/>
    </row>
    <row r="27">
      <c r="A27" s="65" t="str">
        <f t="shared" ref="A27:B27" si="5">A2</f>
        <v>A
V
A
N
T</v>
      </c>
      <c r="B27" s="66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6" t="s">
        <v>22</v>
      </c>
      <c r="X27" s="17" t="s">
        <v>23</v>
      </c>
      <c r="Y27" s="16" t="s">
        <v>24</v>
      </c>
      <c r="Z27" s="17" t="s">
        <v>25</v>
      </c>
      <c r="AA27" s="18"/>
      <c r="AB27" s="19" t="str">
        <f t="shared" ref="AB27:AD27" si="6">AB2</f>
        <v>P
a
r
t
i
c
i
p
a
t
i
o
n
s</v>
      </c>
      <c r="AC27" s="67" t="str">
        <f t="shared" si="6"/>
        <v>V
i
c
t
o
i
r
e
s</v>
      </c>
      <c r="AD27" s="67" t="str">
        <f t="shared" si="6"/>
        <v>M
o
y
e
n
n
e
/
s
o
r
t
i
e</v>
      </c>
      <c r="AE27" s="68"/>
    </row>
    <row r="28" ht="22.5" customHeight="1">
      <c r="B28" s="20">
        <v>0.0</v>
      </c>
      <c r="C28" s="10"/>
      <c r="D28" s="69"/>
      <c r="E28" s="69"/>
      <c r="F28" s="70"/>
      <c r="G28" s="70"/>
      <c r="H28" s="24" t="s">
        <v>29</v>
      </c>
      <c r="I28" s="25"/>
      <c r="J28" s="25"/>
      <c r="K28" s="25"/>
      <c r="L28" s="26" t="s">
        <v>29</v>
      </c>
      <c r="M28" s="26" t="s">
        <v>29</v>
      </c>
      <c r="N28" s="26" t="s">
        <v>29</v>
      </c>
      <c r="O28" s="25"/>
      <c r="P28" s="27"/>
      <c r="Q28" s="27"/>
      <c r="R28" s="28" t="s">
        <v>29</v>
      </c>
      <c r="S28" s="28" t="s">
        <v>29</v>
      </c>
      <c r="T28" s="28" t="s">
        <v>29</v>
      </c>
      <c r="U28" s="29" t="s">
        <v>29</v>
      </c>
      <c r="V28" s="25"/>
      <c r="W28" s="25"/>
      <c r="X28" s="30" t="s">
        <v>29</v>
      </c>
      <c r="Y28" s="25"/>
      <c r="Z28" s="31"/>
      <c r="AB28" s="6"/>
      <c r="AC28" s="7"/>
    </row>
    <row r="29" ht="15.75" customHeight="1">
      <c r="A29" s="32">
        <v>1.0</v>
      </c>
      <c r="B29" s="71">
        <f t="shared" ref="B29:B56" si="7">B28+1</f>
        <v>1</v>
      </c>
      <c r="C29" s="1"/>
      <c r="D29" s="72" t="s">
        <v>33</v>
      </c>
      <c r="E29" s="72" t="s">
        <v>50</v>
      </c>
      <c r="F29" s="35" t="s">
        <v>51</v>
      </c>
      <c r="G29" s="36">
        <f t="shared" ref="G29:G56" si="8">SUM(H29:Z29)</f>
        <v>169</v>
      </c>
      <c r="H29" s="73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>
        <v>7.0</v>
      </c>
      <c r="R29" s="39">
        <v>12.0</v>
      </c>
      <c r="S29" s="40">
        <v>16.0</v>
      </c>
      <c r="T29" s="40">
        <v>16.0</v>
      </c>
      <c r="U29" s="40">
        <v>20.0</v>
      </c>
      <c r="V29" s="39"/>
      <c r="W29" s="39"/>
      <c r="X29" s="40"/>
      <c r="Y29" s="41"/>
      <c r="Z29" s="41"/>
      <c r="AB29" s="42">
        <f t="shared" ref="AB29:AB56" si="9">COUNT(H29:Z29)</f>
        <v>14</v>
      </c>
      <c r="AC29" s="53"/>
      <c r="AD29" s="44">
        <f t="shared" ref="AD29:AD56" si="10">(SUM(H29:Z29))/AB29</f>
        <v>12.07142857</v>
      </c>
      <c r="AE29" s="45"/>
      <c r="AF29" s="45"/>
      <c r="AG29" s="45"/>
      <c r="AH29" s="45"/>
    </row>
    <row r="30" ht="15.75" customHeight="1">
      <c r="A30" s="46">
        <v>3.0</v>
      </c>
      <c r="B30" s="71">
        <f t="shared" si="7"/>
        <v>2</v>
      </c>
      <c r="C30" s="1"/>
      <c r="D30" s="72" t="s">
        <v>52</v>
      </c>
      <c r="E30" s="72" t="s">
        <v>53</v>
      </c>
      <c r="F30" s="35" t="s">
        <v>51</v>
      </c>
      <c r="G30" s="36">
        <f t="shared" si="8"/>
        <v>111</v>
      </c>
      <c r="H30" s="49">
        <v>16.0</v>
      </c>
      <c r="I30" s="38">
        <v>8.0</v>
      </c>
      <c r="J30" s="38">
        <v>7.0</v>
      </c>
      <c r="K30" s="41"/>
      <c r="L30" s="38">
        <v>16.0</v>
      </c>
      <c r="M30" s="40">
        <v>14.0</v>
      </c>
      <c r="N30" s="38">
        <v>10.0</v>
      </c>
      <c r="O30" s="39">
        <v>8.0</v>
      </c>
      <c r="P30" s="39"/>
      <c r="Q30" s="39"/>
      <c r="R30" s="39">
        <v>4.0</v>
      </c>
      <c r="S30" s="39">
        <v>10.0</v>
      </c>
      <c r="T30" s="39">
        <v>8.0</v>
      </c>
      <c r="U30" s="39">
        <v>10.0</v>
      </c>
      <c r="V30" s="39"/>
      <c r="W30" s="39"/>
      <c r="X30" s="39"/>
      <c r="Y30" s="39"/>
      <c r="Z30" s="39"/>
      <c r="AB30" s="42">
        <f t="shared" si="9"/>
        <v>11</v>
      </c>
      <c r="AC30" s="53"/>
      <c r="AD30" s="44">
        <f t="shared" si="10"/>
        <v>10.09090909</v>
      </c>
    </row>
    <row r="31" ht="15.75" customHeight="1">
      <c r="A31" s="32">
        <v>2.0</v>
      </c>
      <c r="B31" s="71">
        <f t="shared" si="7"/>
        <v>3</v>
      </c>
      <c r="C31" s="1"/>
      <c r="D31" s="74" t="s">
        <v>54</v>
      </c>
      <c r="E31" s="74" t="s">
        <v>55</v>
      </c>
      <c r="F31" s="35" t="s">
        <v>51</v>
      </c>
      <c r="G31" s="36">
        <f t="shared" si="8"/>
        <v>108</v>
      </c>
      <c r="H31" s="55"/>
      <c r="I31" s="38"/>
      <c r="J31" s="40"/>
      <c r="K31" s="39"/>
      <c r="L31" s="38">
        <v>20.0</v>
      </c>
      <c r="M31" s="40">
        <v>20.0</v>
      </c>
      <c r="N31" s="39">
        <v>20.0</v>
      </c>
      <c r="O31" s="39"/>
      <c r="P31" s="39"/>
      <c r="Q31" s="40">
        <v>8.0</v>
      </c>
      <c r="R31" s="39">
        <v>16.0</v>
      </c>
      <c r="S31" s="39">
        <v>20.0</v>
      </c>
      <c r="T31" s="39">
        <v>4.0</v>
      </c>
      <c r="U31" s="41"/>
      <c r="V31" s="41"/>
      <c r="W31" s="39"/>
      <c r="X31" s="39"/>
      <c r="Y31" s="39"/>
      <c r="Z31" s="39"/>
      <c r="AB31" s="42">
        <f t="shared" si="9"/>
        <v>7</v>
      </c>
      <c r="AC31" s="53"/>
      <c r="AD31" s="44">
        <f t="shared" si="10"/>
        <v>15.42857143</v>
      </c>
    </row>
    <row r="32" ht="15.75" customHeight="1">
      <c r="A32" s="32">
        <v>5.0</v>
      </c>
      <c r="B32" s="71">
        <f t="shared" si="7"/>
        <v>4</v>
      </c>
      <c r="C32" s="1"/>
      <c r="D32" s="74" t="s">
        <v>56</v>
      </c>
      <c r="E32" s="74" t="s">
        <v>57</v>
      </c>
      <c r="F32" s="35" t="s">
        <v>51</v>
      </c>
      <c r="G32" s="36">
        <f t="shared" si="8"/>
        <v>82</v>
      </c>
      <c r="H32" s="49">
        <v>14.0</v>
      </c>
      <c r="I32" s="41"/>
      <c r="J32" s="40">
        <v>6.0</v>
      </c>
      <c r="K32" s="50"/>
      <c r="L32" s="40"/>
      <c r="M32" s="50"/>
      <c r="N32" s="39"/>
      <c r="O32" s="39">
        <v>6.0</v>
      </c>
      <c r="P32" s="39"/>
      <c r="Q32" s="40">
        <v>6.0</v>
      </c>
      <c r="R32" s="40">
        <v>16.0</v>
      </c>
      <c r="S32" s="39">
        <v>6.0</v>
      </c>
      <c r="T32" s="39">
        <v>16.0</v>
      </c>
      <c r="U32" s="39">
        <v>12.0</v>
      </c>
      <c r="V32" s="41"/>
      <c r="W32" s="41"/>
      <c r="X32" s="41"/>
      <c r="Y32" s="39"/>
      <c r="Z32" s="39"/>
      <c r="AB32" s="42">
        <f t="shared" si="9"/>
        <v>8</v>
      </c>
      <c r="AC32" s="43"/>
      <c r="AD32" s="44">
        <f t="shared" si="10"/>
        <v>10.25</v>
      </c>
    </row>
    <row r="33" ht="15.75" customHeight="1">
      <c r="A33" s="32">
        <v>4.0</v>
      </c>
      <c r="B33" s="71">
        <f t="shared" si="7"/>
        <v>5</v>
      </c>
      <c r="C33" s="1"/>
      <c r="D33" s="72" t="s">
        <v>58</v>
      </c>
      <c r="E33" s="72" t="s">
        <v>59</v>
      </c>
      <c r="F33" s="35" t="s">
        <v>51</v>
      </c>
      <c r="G33" s="36">
        <f t="shared" si="8"/>
        <v>76</v>
      </c>
      <c r="H33" s="49">
        <v>10.0</v>
      </c>
      <c r="I33" s="39">
        <v>10.0</v>
      </c>
      <c r="J33" s="40">
        <v>10.0</v>
      </c>
      <c r="K33" s="40"/>
      <c r="L33" s="40"/>
      <c r="M33" s="40"/>
      <c r="N33" s="39"/>
      <c r="O33" s="39">
        <v>10.0</v>
      </c>
      <c r="P33" s="40"/>
      <c r="Q33" s="39">
        <v>10.0</v>
      </c>
      <c r="R33" s="39">
        <v>6.0</v>
      </c>
      <c r="S33" s="39">
        <v>12.0</v>
      </c>
      <c r="T33" s="39">
        <v>8.0</v>
      </c>
      <c r="U33" s="39"/>
      <c r="V33" s="41"/>
      <c r="W33" s="39"/>
      <c r="X33" s="41"/>
      <c r="Y33" s="41"/>
      <c r="Z33" s="41"/>
      <c r="AB33" s="42">
        <f t="shared" si="9"/>
        <v>8</v>
      </c>
      <c r="AC33" s="53"/>
      <c r="AD33" s="44">
        <f t="shared" si="10"/>
        <v>9.5</v>
      </c>
    </row>
    <row r="34" ht="15.75" customHeight="1">
      <c r="A34" s="32">
        <v>6.0</v>
      </c>
      <c r="B34" s="71">
        <f t="shared" si="7"/>
        <v>6</v>
      </c>
      <c r="C34" s="1"/>
      <c r="D34" s="72" t="s">
        <v>41</v>
      </c>
      <c r="E34" s="72" t="s">
        <v>60</v>
      </c>
      <c r="F34" s="35" t="s">
        <v>51</v>
      </c>
      <c r="G34" s="36">
        <f t="shared" si="8"/>
        <v>65</v>
      </c>
      <c r="H34" s="49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>
        <v>4.0</v>
      </c>
      <c r="S34" s="40">
        <v>14.0</v>
      </c>
      <c r="T34" s="50"/>
      <c r="U34" s="40">
        <v>8.0</v>
      </c>
      <c r="V34" s="50"/>
      <c r="W34" s="41"/>
      <c r="X34" s="41"/>
      <c r="Y34" s="39"/>
      <c r="Z34" s="39"/>
      <c r="AB34" s="42">
        <f t="shared" si="9"/>
        <v>8</v>
      </c>
      <c r="AC34" s="53"/>
      <c r="AD34" s="44">
        <f t="shared" si="10"/>
        <v>8.125</v>
      </c>
    </row>
    <row r="35" ht="15.75" customHeight="1">
      <c r="A35" s="46">
        <v>7.0</v>
      </c>
      <c r="B35" s="71">
        <f t="shared" si="7"/>
        <v>7</v>
      </c>
      <c r="C35" s="1"/>
      <c r="D35" s="72" t="s">
        <v>61</v>
      </c>
      <c r="E35" s="72" t="s">
        <v>62</v>
      </c>
      <c r="F35" s="35" t="s">
        <v>51</v>
      </c>
      <c r="G35" s="36">
        <f t="shared" si="8"/>
        <v>57</v>
      </c>
      <c r="H35" s="55"/>
      <c r="I35" s="38"/>
      <c r="J35" s="39"/>
      <c r="K35" s="40"/>
      <c r="L35" s="48"/>
      <c r="M35" s="40"/>
      <c r="N35" s="39"/>
      <c r="O35" s="39">
        <v>6.0</v>
      </c>
      <c r="P35" s="39">
        <v>6.0</v>
      </c>
      <c r="Q35" s="39">
        <v>5.0</v>
      </c>
      <c r="R35" s="39">
        <v>20.0</v>
      </c>
      <c r="S35" s="39">
        <v>4.0</v>
      </c>
      <c r="T35" s="39">
        <v>16.0</v>
      </c>
      <c r="U35" s="41"/>
      <c r="V35" s="41"/>
      <c r="W35" s="39"/>
      <c r="X35" s="41"/>
      <c r="Y35" s="41"/>
      <c r="Z35" s="41"/>
      <c r="AB35" s="42">
        <f t="shared" si="9"/>
        <v>6</v>
      </c>
      <c r="AC35" s="53"/>
      <c r="AD35" s="44">
        <f t="shared" si="10"/>
        <v>9.5</v>
      </c>
    </row>
    <row r="36" ht="15.75" customHeight="1">
      <c r="A36" s="46">
        <v>10.0</v>
      </c>
      <c r="B36" s="71">
        <f t="shared" si="7"/>
        <v>8</v>
      </c>
      <c r="C36" s="1"/>
      <c r="D36" s="72" t="s">
        <v>63</v>
      </c>
      <c r="E36" s="72" t="s">
        <v>64</v>
      </c>
      <c r="F36" s="35" t="s">
        <v>51</v>
      </c>
      <c r="G36" s="36">
        <f t="shared" si="8"/>
        <v>52</v>
      </c>
      <c r="H36" s="41">
        <v>6.0</v>
      </c>
      <c r="I36" s="39">
        <v>4.0</v>
      </c>
      <c r="J36" s="40"/>
      <c r="K36" s="40"/>
      <c r="L36" s="40">
        <v>12.0</v>
      </c>
      <c r="M36" s="40">
        <v>12.0</v>
      </c>
      <c r="N36" s="39">
        <v>12.0</v>
      </c>
      <c r="O36" s="39"/>
      <c r="P36" s="39"/>
      <c r="Q36" s="39"/>
      <c r="R36" s="40"/>
      <c r="S36" s="39"/>
      <c r="T36" s="39"/>
      <c r="U36" s="39">
        <v>6.0</v>
      </c>
      <c r="V36" s="39"/>
      <c r="W36" s="39"/>
      <c r="X36" s="61"/>
      <c r="Y36" s="39"/>
      <c r="Z36" s="39"/>
      <c r="AB36" s="42">
        <f t="shared" si="9"/>
        <v>6</v>
      </c>
      <c r="AC36" s="43"/>
      <c r="AD36" s="44">
        <f t="shared" si="10"/>
        <v>8.666666667</v>
      </c>
    </row>
    <row r="37" ht="15.75" customHeight="1">
      <c r="A37" s="46">
        <v>8.0</v>
      </c>
      <c r="B37" s="71">
        <f t="shared" si="7"/>
        <v>9</v>
      </c>
      <c r="C37" s="1"/>
      <c r="D37" s="74" t="s">
        <v>39</v>
      </c>
      <c r="E37" s="74" t="s">
        <v>65</v>
      </c>
      <c r="F37" s="35" t="s">
        <v>51</v>
      </c>
      <c r="G37" s="36">
        <f t="shared" si="8"/>
        <v>48</v>
      </c>
      <c r="H37" s="75"/>
      <c r="I37" s="41"/>
      <c r="J37" s="41"/>
      <c r="K37" s="39">
        <v>7.0</v>
      </c>
      <c r="L37" s="41"/>
      <c r="M37" s="38"/>
      <c r="N37" s="39"/>
      <c r="O37" s="39">
        <v>3.0</v>
      </c>
      <c r="P37" s="41"/>
      <c r="Q37" s="39"/>
      <c r="R37" s="40">
        <v>8.0</v>
      </c>
      <c r="S37" s="39">
        <v>10.0</v>
      </c>
      <c r="T37" s="39">
        <v>20.0</v>
      </c>
      <c r="U37" s="39"/>
      <c r="V37" s="39"/>
      <c r="W37" s="39"/>
      <c r="X37" s="41"/>
      <c r="Y37" s="39"/>
      <c r="Z37" s="39"/>
      <c r="AB37" s="42">
        <f t="shared" si="9"/>
        <v>5</v>
      </c>
      <c r="AC37" s="43"/>
      <c r="AD37" s="44">
        <f t="shared" si="10"/>
        <v>9.6</v>
      </c>
    </row>
    <row r="38" ht="15.75" customHeight="1">
      <c r="A38" s="32">
        <v>11.0</v>
      </c>
      <c r="B38" s="32">
        <f t="shared" si="7"/>
        <v>10</v>
      </c>
      <c r="C38" s="1"/>
      <c r="D38" s="72" t="s">
        <v>66</v>
      </c>
      <c r="E38" s="72" t="s">
        <v>67</v>
      </c>
      <c r="F38" s="35" t="s">
        <v>51</v>
      </c>
      <c r="G38" s="36">
        <f t="shared" si="8"/>
        <v>48</v>
      </c>
      <c r="H38" s="49">
        <v>14.0</v>
      </c>
      <c r="I38" s="40">
        <v>5.0</v>
      </c>
      <c r="J38" s="40">
        <v>4.0</v>
      </c>
      <c r="K38" s="40"/>
      <c r="L38" s="38"/>
      <c r="M38" s="40"/>
      <c r="N38" s="40"/>
      <c r="O38" s="40"/>
      <c r="P38" s="39">
        <v>7.0</v>
      </c>
      <c r="Q38" s="39"/>
      <c r="R38" s="61"/>
      <c r="S38" s="39">
        <v>2.0</v>
      </c>
      <c r="T38" s="39"/>
      <c r="U38" s="39">
        <v>16.0</v>
      </c>
      <c r="V38" s="40"/>
      <c r="W38" s="39"/>
      <c r="X38" s="40"/>
      <c r="Y38" s="39"/>
      <c r="Z38" s="39"/>
      <c r="AB38" s="42">
        <f t="shared" si="9"/>
        <v>6</v>
      </c>
      <c r="AC38" s="43"/>
      <c r="AD38" s="44">
        <f t="shared" si="10"/>
        <v>8</v>
      </c>
    </row>
    <row r="39" ht="15.75" customHeight="1">
      <c r="A39" s="32">
        <v>9.0</v>
      </c>
      <c r="B39" s="71">
        <f t="shared" si="7"/>
        <v>11</v>
      </c>
      <c r="C39" s="1"/>
      <c r="D39" s="74" t="s">
        <v>37</v>
      </c>
      <c r="E39" s="74" t="s">
        <v>68</v>
      </c>
      <c r="F39" s="35" t="s">
        <v>51</v>
      </c>
      <c r="G39" s="36">
        <f t="shared" si="8"/>
        <v>47</v>
      </c>
      <c r="H39" s="76"/>
      <c r="I39" s="41"/>
      <c r="J39" s="39"/>
      <c r="K39" s="39"/>
      <c r="L39" s="39">
        <v>14.0</v>
      </c>
      <c r="M39" s="39"/>
      <c r="N39" s="39">
        <v>16.0</v>
      </c>
      <c r="O39" s="41"/>
      <c r="P39" s="50"/>
      <c r="Q39" s="39">
        <v>3.0</v>
      </c>
      <c r="R39" s="39">
        <v>10.0</v>
      </c>
      <c r="S39" s="39"/>
      <c r="T39" s="39">
        <v>4.0</v>
      </c>
      <c r="U39" s="41"/>
      <c r="V39" s="41"/>
      <c r="W39" s="41"/>
      <c r="X39" s="41"/>
      <c r="Y39" s="41"/>
      <c r="Z39" s="41"/>
      <c r="AB39" s="42">
        <f t="shared" si="9"/>
        <v>5</v>
      </c>
      <c r="AC39" s="43"/>
      <c r="AD39" s="44">
        <f t="shared" si="10"/>
        <v>9.4</v>
      </c>
    </row>
    <row r="40" ht="15.75" customHeight="1">
      <c r="A40" s="32">
        <v>12.0</v>
      </c>
      <c r="B40" s="71">
        <f t="shared" si="7"/>
        <v>12</v>
      </c>
      <c r="C40" s="1"/>
      <c r="D40" s="51" t="s">
        <v>69</v>
      </c>
      <c r="E40" s="51" t="s">
        <v>70</v>
      </c>
      <c r="F40" s="77" t="s">
        <v>51</v>
      </c>
      <c r="G40" s="36">
        <f t="shared" si="8"/>
        <v>26</v>
      </c>
      <c r="H40" s="49">
        <v>6.0</v>
      </c>
      <c r="I40" s="41"/>
      <c r="J40" s="39">
        <v>8.0</v>
      </c>
      <c r="K40" s="40"/>
      <c r="L40" s="40"/>
      <c r="M40" s="40"/>
      <c r="N40" s="40"/>
      <c r="O40" s="50"/>
      <c r="P40" s="39">
        <v>6.0</v>
      </c>
      <c r="Q40" s="39">
        <v>4.0</v>
      </c>
      <c r="R40" s="50"/>
      <c r="S40" s="41"/>
      <c r="T40" s="41"/>
      <c r="U40" s="39">
        <v>2.0</v>
      </c>
      <c r="V40" s="41"/>
      <c r="W40" s="41"/>
      <c r="X40" s="41"/>
      <c r="Y40" s="41"/>
      <c r="Z40" s="41"/>
      <c r="AB40" s="42">
        <f t="shared" si="9"/>
        <v>5</v>
      </c>
      <c r="AC40" s="53"/>
      <c r="AD40" s="44">
        <f t="shared" si="10"/>
        <v>5.2</v>
      </c>
    </row>
    <row r="41" ht="15.75" customHeight="1">
      <c r="A41" s="46">
        <v>13.0</v>
      </c>
      <c r="B41" s="71">
        <f t="shared" si="7"/>
        <v>13</v>
      </c>
      <c r="C41" s="1"/>
      <c r="D41" s="78" t="s">
        <v>71</v>
      </c>
      <c r="E41" s="78" t="s">
        <v>67</v>
      </c>
      <c r="F41" s="35" t="s">
        <v>51</v>
      </c>
      <c r="G41" s="36">
        <f t="shared" si="8"/>
        <v>16</v>
      </c>
      <c r="H41" s="41"/>
      <c r="I41" s="41"/>
      <c r="J41" s="40"/>
      <c r="K41" s="48"/>
      <c r="L41" s="48"/>
      <c r="M41" s="40"/>
      <c r="N41" s="39"/>
      <c r="O41" s="39"/>
      <c r="P41" s="41"/>
      <c r="Q41" s="38"/>
      <c r="R41" s="39"/>
      <c r="S41" s="41"/>
      <c r="T41" s="39">
        <v>16.0</v>
      </c>
      <c r="U41" s="39"/>
      <c r="V41" s="39"/>
      <c r="W41" s="39"/>
      <c r="X41" s="41"/>
      <c r="Y41" s="41"/>
      <c r="Z41" s="41"/>
      <c r="AB41" s="42">
        <f t="shared" si="9"/>
        <v>1</v>
      </c>
      <c r="AC41" s="53"/>
      <c r="AD41" s="44">
        <f t="shared" si="10"/>
        <v>16</v>
      </c>
    </row>
    <row r="42" ht="15.75" customHeight="1">
      <c r="A42" s="46">
        <v>20.0</v>
      </c>
      <c r="B42" s="71">
        <f t="shared" si="7"/>
        <v>14</v>
      </c>
      <c r="C42" s="1"/>
      <c r="D42" s="72" t="s">
        <v>43</v>
      </c>
      <c r="E42" s="72" t="s">
        <v>72</v>
      </c>
      <c r="F42" s="79" t="s">
        <v>51</v>
      </c>
      <c r="G42" s="36">
        <f t="shared" si="8"/>
        <v>4</v>
      </c>
      <c r="H42" s="55"/>
      <c r="I42" s="39"/>
      <c r="J42" s="48"/>
      <c r="K42" s="40"/>
      <c r="L42" s="48"/>
      <c r="M42" s="40"/>
      <c r="N42" s="48"/>
      <c r="O42" s="41"/>
      <c r="P42" s="39"/>
      <c r="Q42" s="50"/>
      <c r="R42" s="41"/>
      <c r="S42" s="50"/>
      <c r="T42" s="50"/>
      <c r="U42" s="40">
        <v>4.0</v>
      </c>
      <c r="V42" s="41"/>
      <c r="W42" s="41"/>
      <c r="X42" s="50"/>
      <c r="Y42" s="41"/>
      <c r="Z42" s="41"/>
      <c r="AB42" s="42">
        <f t="shared" si="9"/>
        <v>1</v>
      </c>
      <c r="AC42" s="53"/>
      <c r="AD42" s="44">
        <f t="shared" si="10"/>
        <v>4</v>
      </c>
    </row>
    <row r="43" ht="15.75" customHeight="1">
      <c r="A43" s="32">
        <v>14.0</v>
      </c>
      <c r="B43" s="71">
        <f t="shared" si="7"/>
        <v>15</v>
      </c>
      <c r="C43" s="1"/>
      <c r="D43" s="72" t="s">
        <v>73</v>
      </c>
      <c r="E43" s="72" t="s">
        <v>74</v>
      </c>
      <c r="F43" s="35" t="s">
        <v>51</v>
      </c>
      <c r="G43" s="36">
        <f t="shared" si="8"/>
        <v>0</v>
      </c>
      <c r="H43" s="54"/>
      <c r="I43" s="40"/>
      <c r="J43" s="38"/>
      <c r="K43" s="40"/>
      <c r="L43" s="40"/>
      <c r="M43" s="40"/>
      <c r="N43" s="40"/>
      <c r="O43" s="50"/>
      <c r="P43" s="39"/>
      <c r="Q43" s="41"/>
      <c r="R43" s="40"/>
      <c r="S43" s="40"/>
      <c r="T43" s="40"/>
      <c r="U43" s="40"/>
      <c r="V43" s="50"/>
      <c r="W43" s="39"/>
      <c r="X43" s="50"/>
      <c r="Y43" s="41"/>
      <c r="Z43" s="41"/>
      <c r="AB43" s="42">
        <f t="shared" si="9"/>
        <v>0</v>
      </c>
      <c r="AC43" s="53"/>
      <c r="AD43" s="44" t="str">
        <f t="shared" si="10"/>
        <v>#DIV/0!</v>
      </c>
    </row>
    <row r="44" ht="15.75" customHeight="1">
      <c r="A44" s="32">
        <v>15.0</v>
      </c>
      <c r="B44" s="71">
        <f t="shared" si="7"/>
        <v>16</v>
      </c>
      <c r="C44" s="1"/>
      <c r="D44" s="74" t="s">
        <v>75</v>
      </c>
      <c r="E44" s="74" t="s">
        <v>76</v>
      </c>
      <c r="F44" s="35" t="s">
        <v>51</v>
      </c>
      <c r="G44" s="36">
        <f t="shared" si="8"/>
        <v>0</v>
      </c>
      <c r="H44" s="55"/>
      <c r="I44" s="41"/>
      <c r="J44" s="41"/>
      <c r="K44" s="41"/>
      <c r="L44" s="38"/>
      <c r="M44" s="40"/>
      <c r="N44" s="41"/>
      <c r="O44" s="39"/>
      <c r="P44" s="41"/>
      <c r="Q44" s="39"/>
      <c r="R44" s="39"/>
      <c r="S44" s="39"/>
      <c r="T44" s="41"/>
      <c r="U44" s="41"/>
      <c r="V44" s="39"/>
      <c r="W44" s="39"/>
      <c r="X44" s="41"/>
      <c r="Y44" s="41"/>
      <c r="Z44" s="41"/>
      <c r="AB44" s="42">
        <f t="shared" si="9"/>
        <v>0</v>
      </c>
      <c r="AC44" s="53"/>
      <c r="AD44" s="44" t="str">
        <f t="shared" si="10"/>
        <v>#DIV/0!</v>
      </c>
    </row>
    <row r="45" ht="15.75" customHeight="1">
      <c r="A45" s="32">
        <v>16.0</v>
      </c>
      <c r="B45" s="71">
        <f t="shared" si="7"/>
        <v>17</v>
      </c>
      <c r="C45" s="1"/>
      <c r="D45" s="74" t="s">
        <v>77</v>
      </c>
      <c r="E45" s="74" t="s">
        <v>78</v>
      </c>
      <c r="F45" s="35" t="s">
        <v>51</v>
      </c>
      <c r="G45" s="36">
        <f t="shared" si="8"/>
        <v>0</v>
      </c>
      <c r="H45" s="55"/>
      <c r="I45" s="50"/>
      <c r="J45" s="40"/>
      <c r="K45" s="40"/>
      <c r="L45" s="50"/>
      <c r="M45" s="50"/>
      <c r="N45" s="50"/>
      <c r="O45" s="40"/>
      <c r="P45" s="50"/>
      <c r="Q45" s="50"/>
      <c r="R45" s="50"/>
      <c r="S45" s="50"/>
      <c r="T45" s="50"/>
      <c r="U45" s="40"/>
      <c r="V45" s="41"/>
      <c r="W45" s="41"/>
      <c r="X45" s="50"/>
      <c r="Y45" s="41"/>
      <c r="Z45" s="41"/>
      <c r="AB45" s="42">
        <f t="shared" si="9"/>
        <v>0</v>
      </c>
      <c r="AC45" s="53"/>
      <c r="AD45" s="44" t="str">
        <f t="shared" si="10"/>
        <v>#DIV/0!</v>
      </c>
    </row>
    <row r="46" ht="15.75" customHeight="1">
      <c r="A46" s="32">
        <v>17.0</v>
      </c>
      <c r="B46" s="71">
        <f t="shared" si="7"/>
        <v>18</v>
      </c>
      <c r="C46" s="1"/>
      <c r="D46" s="51" t="s">
        <v>79</v>
      </c>
      <c r="E46" s="51" t="s">
        <v>80</v>
      </c>
      <c r="F46" s="35" t="s">
        <v>51</v>
      </c>
      <c r="G46" s="36">
        <f t="shared" si="8"/>
        <v>0</v>
      </c>
      <c r="H46" s="55"/>
      <c r="I46" s="50"/>
      <c r="J46" s="39"/>
      <c r="K46" s="38"/>
      <c r="L46" s="41"/>
      <c r="M46" s="39"/>
      <c r="N46" s="41"/>
      <c r="O46" s="39"/>
      <c r="P46" s="50"/>
      <c r="Q46" s="50"/>
      <c r="R46" s="50"/>
      <c r="S46" s="40"/>
      <c r="T46" s="40"/>
      <c r="U46" s="40"/>
      <c r="V46" s="39"/>
      <c r="W46" s="39"/>
      <c r="X46" s="41"/>
      <c r="Y46" s="41"/>
      <c r="Z46" s="41"/>
      <c r="AB46" s="42">
        <f t="shared" si="9"/>
        <v>0</v>
      </c>
      <c r="AC46" s="43"/>
      <c r="AD46" s="44" t="str">
        <f t="shared" si="10"/>
        <v>#DIV/0!</v>
      </c>
    </row>
    <row r="47" ht="15.75" customHeight="1">
      <c r="A47" s="32">
        <v>18.0</v>
      </c>
      <c r="B47" s="71">
        <f t="shared" si="7"/>
        <v>19</v>
      </c>
      <c r="C47" s="1"/>
      <c r="D47" s="74" t="s">
        <v>47</v>
      </c>
      <c r="E47" s="74" t="s">
        <v>81</v>
      </c>
      <c r="F47" s="35" t="s">
        <v>51</v>
      </c>
      <c r="G47" s="36">
        <f t="shared" si="8"/>
        <v>0</v>
      </c>
      <c r="H47" s="75"/>
      <c r="I47" s="39"/>
      <c r="J47" s="41"/>
      <c r="K47" s="39"/>
      <c r="L47" s="41"/>
      <c r="M47" s="38"/>
      <c r="N47" s="41"/>
      <c r="O47" s="41"/>
      <c r="P47" s="39"/>
      <c r="Q47" s="41"/>
      <c r="R47" s="41"/>
      <c r="S47" s="39"/>
      <c r="T47" s="39"/>
      <c r="U47" s="39"/>
      <c r="V47" s="41"/>
      <c r="W47" s="41"/>
      <c r="X47" s="41"/>
      <c r="Y47" s="41"/>
      <c r="Z47" s="41"/>
      <c r="AB47" s="42">
        <f t="shared" si="9"/>
        <v>0</v>
      </c>
      <c r="AC47" s="53"/>
      <c r="AD47" s="44" t="str">
        <f t="shared" si="10"/>
        <v>#DIV/0!</v>
      </c>
    </row>
    <row r="48" ht="15.75" customHeight="1">
      <c r="A48" s="46">
        <v>19.0</v>
      </c>
      <c r="B48" s="71">
        <f t="shared" si="7"/>
        <v>20</v>
      </c>
      <c r="C48" s="1"/>
      <c r="D48" s="74" t="s">
        <v>82</v>
      </c>
      <c r="E48" s="74" t="s">
        <v>83</v>
      </c>
      <c r="F48" s="80" t="s">
        <v>51</v>
      </c>
      <c r="G48" s="36">
        <f t="shared" si="8"/>
        <v>0</v>
      </c>
      <c r="H48" s="75"/>
      <c r="I48" s="40"/>
      <c r="J48" s="40"/>
      <c r="K48" s="40"/>
      <c r="L48" s="40"/>
      <c r="M48" s="40"/>
      <c r="N48" s="50"/>
      <c r="O48" s="40"/>
      <c r="P48" s="50"/>
      <c r="Q48" s="50"/>
      <c r="R48" s="40"/>
      <c r="S48" s="50"/>
      <c r="T48" s="50"/>
      <c r="U48" s="50"/>
      <c r="V48" s="41"/>
      <c r="W48" s="39"/>
      <c r="X48" s="41"/>
      <c r="Y48" s="41"/>
      <c r="Z48" s="41"/>
      <c r="AA48" s="45"/>
      <c r="AB48" s="42">
        <f t="shared" si="9"/>
        <v>0</v>
      </c>
      <c r="AC48" s="53"/>
      <c r="AD48" s="44" t="str">
        <f t="shared" si="10"/>
        <v>#DIV/0!</v>
      </c>
    </row>
    <row r="49" ht="15.75" customHeight="1">
      <c r="A49" s="46">
        <v>21.0</v>
      </c>
      <c r="B49" s="71">
        <f t="shared" si="7"/>
        <v>21</v>
      </c>
      <c r="C49" s="1"/>
      <c r="D49" s="81"/>
      <c r="E49" s="81"/>
      <c r="F49" s="35" t="s">
        <v>51</v>
      </c>
      <c r="G49" s="36">
        <f t="shared" si="8"/>
        <v>0</v>
      </c>
      <c r="H49" s="39"/>
      <c r="I49" s="38"/>
      <c r="J49" s="38"/>
      <c r="K49" s="40"/>
      <c r="L49" s="48"/>
      <c r="M49" s="40"/>
      <c r="N49" s="39"/>
      <c r="O49" s="41"/>
      <c r="P49" s="41"/>
      <c r="Q49" s="38"/>
      <c r="R49" s="39"/>
      <c r="S49" s="41"/>
      <c r="T49" s="41"/>
      <c r="U49" s="41"/>
      <c r="V49" s="39"/>
      <c r="W49" s="39"/>
      <c r="X49" s="41"/>
      <c r="Y49" s="41"/>
      <c r="Z49" s="41"/>
      <c r="AB49" s="42">
        <f t="shared" si="9"/>
        <v>0</v>
      </c>
      <c r="AC49" s="53"/>
      <c r="AD49" s="44" t="str">
        <f t="shared" si="10"/>
        <v>#DIV/0!</v>
      </c>
    </row>
    <row r="50" ht="15.75" customHeight="1">
      <c r="A50" s="32">
        <v>22.0</v>
      </c>
      <c r="B50" s="71">
        <f t="shared" si="7"/>
        <v>22</v>
      </c>
      <c r="C50" s="1"/>
      <c r="D50" s="62"/>
      <c r="E50" s="62"/>
      <c r="F50" s="35" t="s">
        <v>51</v>
      </c>
      <c r="G50" s="36">
        <f t="shared" si="8"/>
        <v>0</v>
      </c>
      <c r="H50" s="40"/>
      <c r="I50" s="39"/>
      <c r="J50" s="39"/>
      <c r="K50" s="41"/>
      <c r="L50" s="38"/>
      <c r="M50" s="41"/>
      <c r="N50" s="50"/>
      <c r="O50" s="40"/>
      <c r="P50" s="50"/>
      <c r="Q50" s="41"/>
      <c r="R50" s="50"/>
      <c r="S50" s="50"/>
      <c r="T50" s="50"/>
      <c r="U50" s="50"/>
      <c r="V50" s="50"/>
      <c r="W50" s="41"/>
      <c r="X50" s="50"/>
      <c r="Y50" s="41"/>
      <c r="Z50" s="41"/>
      <c r="AB50" s="42">
        <f t="shared" si="9"/>
        <v>0</v>
      </c>
      <c r="AC50" s="43"/>
      <c r="AD50" s="44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78"/>
      <c r="E51" s="78"/>
      <c r="F51" s="35" t="s">
        <v>51</v>
      </c>
      <c r="G51" s="36">
        <f t="shared" si="8"/>
        <v>0</v>
      </c>
      <c r="H51" s="40"/>
      <c r="I51" s="39"/>
      <c r="J51" s="41"/>
      <c r="K51" s="41"/>
      <c r="L51" s="41"/>
      <c r="M51" s="41"/>
      <c r="N51" s="41"/>
      <c r="O51" s="41"/>
      <c r="P51" s="50"/>
      <c r="Q51" s="41"/>
      <c r="R51" s="41"/>
      <c r="S51" s="41"/>
      <c r="T51" s="41"/>
      <c r="U51" s="41"/>
      <c r="V51" s="41"/>
      <c r="W51" s="41"/>
      <c r="X51" s="41"/>
      <c r="Y51" s="41"/>
      <c r="Z51" s="41"/>
      <c r="AB51" s="42">
        <f t="shared" si="9"/>
        <v>0</v>
      </c>
      <c r="AC51" s="43"/>
      <c r="AD51" s="44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1"/>
      <c r="E52" s="81"/>
      <c r="F52" s="77" t="s">
        <v>51</v>
      </c>
      <c r="G52" s="36">
        <f t="shared" si="8"/>
        <v>0</v>
      </c>
      <c r="H52" s="41"/>
      <c r="I52" s="38"/>
      <c r="J52" s="40"/>
      <c r="K52" s="40"/>
      <c r="L52" s="48"/>
      <c r="M52" s="40"/>
      <c r="N52" s="57"/>
      <c r="O52" s="50"/>
      <c r="P52" s="39"/>
      <c r="Q52" s="41"/>
      <c r="R52" s="41"/>
      <c r="S52" s="39"/>
      <c r="T52" s="39"/>
      <c r="U52" s="39"/>
      <c r="V52" s="39"/>
      <c r="W52" s="41"/>
      <c r="X52" s="41"/>
      <c r="Y52" s="39"/>
      <c r="Z52" s="39"/>
      <c r="AB52" s="42">
        <f t="shared" si="9"/>
        <v>0</v>
      </c>
      <c r="AC52" s="53"/>
      <c r="AD52" s="44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78"/>
      <c r="E53" s="78"/>
      <c r="F53" s="35" t="s">
        <v>51</v>
      </c>
      <c r="G53" s="36">
        <f t="shared" si="8"/>
        <v>0</v>
      </c>
      <c r="H53" s="50"/>
      <c r="I53" s="50"/>
      <c r="J53" s="39"/>
      <c r="K53" s="41"/>
      <c r="L53" s="41"/>
      <c r="M53" s="39"/>
      <c r="N53" s="41"/>
      <c r="O53" s="41"/>
      <c r="P53" s="50"/>
      <c r="Q53" s="41"/>
      <c r="R53" s="41"/>
      <c r="S53" s="50"/>
      <c r="T53" s="50"/>
      <c r="U53" s="50"/>
      <c r="V53" s="41"/>
      <c r="W53" s="41"/>
      <c r="X53" s="41"/>
      <c r="Y53" s="41"/>
      <c r="Z53" s="41"/>
      <c r="AB53" s="42">
        <f t="shared" si="9"/>
        <v>0</v>
      </c>
      <c r="AC53" s="43"/>
      <c r="AD53" s="44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2"/>
      <c r="E54" s="62"/>
      <c r="F54" s="35" t="s">
        <v>51</v>
      </c>
      <c r="G54" s="36">
        <f t="shared" si="8"/>
        <v>0</v>
      </c>
      <c r="H54" s="38"/>
      <c r="I54" s="41"/>
      <c r="J54" s="41"/>
      <c r="K54" s="39"/>
      <c r="L54" s="39"/>
      <c r="M54" s="38"/>
      <c r="N54" s="39"/>
      <c r="O54" s="41"/>
      <c r="P54" s="40"/>
      <c r="Q54" s="41"/>
      <c r="R54" s="41"/>
      <c r="S54" s="50"/>
      <c r="T54" s="50"/>
      <c r="U54" s="50"/>
      <c r="V54" s="41"/>
      <c r="W54" s="41"/>
      <c r="X54" s="41"/>
      <c r="Y54" s="39"/>
      <c r="Z54" s="39"/>
      <c r="AB54" s="42">
        <f t="shared" si="9"/>
        <v>0</v>
      </c>
      <c r="AC54" s="53"/>
      <c r="AD54" s="44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2"/>
      <c r="E55" s="62"/>
      <c r="F55" s="35" t="s">
        <v>51</v>
      </c>
      <c r="G55" s="36">
        <f t="shared" si="8"/>
        <v>0</v>
      </c>
      <c r="H55" s="41"/>
      <c r="I55" s="41"/>
      <c r="J55" s="48"/>
      <c r="K55" s="48"/>
      <c r="L55" s="48"/>
      <c r="M55" s="48"/>
      <c r="N55" s="39"/>
      <c r="O55" s="41"/>
      <c r="P55" s="41"/>
      <c r="Q55" s="39"/>
      <c r="R55" s="39"/>
      <c r="S55" s="41"/>
      <c r="T55" s="41"/>
      <c r="U55" s="41"/>
      <c r="V55" s="41"/>
      <c r="W55" s="41"/>
      <c r="X55" s="41"/>
      <c r="Y55" s="41"/>
      <c r="Z55" s="41"/>
      <c r="AB55" s="42">
        <f t="shared" si="9"/>
        <v>0</v>
      </c>
      <c r="AC55" s="53"/>
      <c r="AD55" s="44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78"/>
      <c r="E56" s="82"/>
      <c r="F56" s="35" t="s">
        <v>51</v>
      </c>
      <c r="G56" s="36">
        <f t="shared" si="8"/>
        <v>0</v>
      </c>
      <c r="H56" s="57"/>
      <c r="I56" s="57"/>
      <c r="J56" s="41"/>
      <c r="K56" s="41"/>
      <c r="L56" s="38"/>
      <c r="M56" s="40"/>
      <c r="N56" s="41"/>
      <c r="O56" s="41"/>
      <c r="P56" s="40"/>
      <c r="Q56" s="41"/>
      <c r="R56" s="50"/>
      <c r="S56" s="50"/>
      <c r="T56" s="50"/>
      <c r="U56" s="50"/>
      <c r="V56" s="41"/>
      <c r="W56" s="41"/>
      <c r="X56" s="41"/>
      <c r="Y56" s="41"/>
      <c r="Z56" s="41"/>
      <c r="AB56" s="42">
        <f t="shared" si="9"/>
        <v>0</v>
      </c>
      <c r="AC56" s="53"/>
      <c r="AD56" s="44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Z24">
    <cfRule type="containsBlanks" dxfId="0" priority="1">
      <formula>LEN(TRIM(H4))=0</formula>
    </cfRule>
  </conditionalFormatting>
  <conditionalFormatting sqref="H29:Z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Z24">
    <cfRule type="cellIs" dxfId="2" priority="7" operator="greaterThanOrEqual">
      <formula>MAX(H$4:H$24)</formula>
    </cfRule>
  </conditionalFormatting>
  <conditionalFormatting sqref="H29:Z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0" customHeight="1">
      <c r="A1" s="1"/>
      <c r="B1" s="1"/>
      <c r="C1" s="1"/>
      <c r="D1" s="2" t="s">
        <v>84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83"/>
    </row>
    <row r="2">
      <c r="A2" s="84" t="str">
        <f>NET!A2</f>
        <v>A
V
A
N
T</v>
      </c>
      <c r="B2" s="66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85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85"/>
      <c r="AB2" s="67" t="str">
        <f>NET!AB2</f>
        <v>P
a
r
t
i
c
i
p
a
t
i
o
n
s</v>
      </c>
      <c r="AC2" s="67" t="str">
        <f>NET!AC2</f>
        <v>V
i
c
t
o
i
r
e
s</v>
      </c>
      <c r="AD2" s="67" t="str">
        <f>NET!AD2</f>
        <v>M
o
y
e
n
n
e
/
s
o
r
t
i
e</v>
      </c>
    </row>
    <row r="3" ht="22.5" customHeight="1">
      <c r="B3" s="20">
        <v>0.0</v>
      </c>
      <c r="C3" s="10"/>
      <c r="D3" s="69"/>
      <c r="E3" s="69"/>
      <c r="F3" s="70"/>
      <c r="G3" s="70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83"/>
    </row>
    <row r="4" ht="15.75" customHeight="1">
      <c r="A4" s="32">
        <v>1.0</v>
      </c>
      <c r="B4" s="32">
        <f t="shared" ref="B4:B23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3" si="2">SUM(H4:Z4)</f>
        <v>190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>
        <v>10.0</v>
      </c>
      <c r="R4" s="39">
        <v>20.0</v>
      </c>
      <c r="S4" s="39">
        <v>16.0</v>
      </c>
      <c r="T4" s="39">
        <v>12.0</v>
      </c>
      <c r="U4" s="39">
        <v>20.0</v>
      </c>
      <c r="V4" s="40"/>
      <c r="W4" s="39"/>
      <c r="X4" s="39"/>
      <c r="Y4" s="41"/>
      <c r="Z4" s="41"/>
      <c r="AB4" s="42">
        <f t="shared" ref="AB4:AB23" si="3">COUNT(H4:Z4)</f>
        <v>14</v>
      </c>
      <c r="AC4" s="43"/>
      <c r="AD4" s="44">
        <f t="shared" ref="AD4:AD23" si="4">(SUM(H4:Z4))/AB4</f>
        <v>13.57142857</v>
      </c>
      <c r="AE4" s="45"/>
      <c r="AF4" s="45"/>
      <c r="AG4" s="45"/>
      <c r="AH4" s="45"/>
    </row>
    <row r="5" ht="15.75" customHeight="1">
      <c r="A5" s="32">
        <v>3.0</v>
      </c>
      <c r="B5" s="32">
        <f t="shared" si="1"/>
        <v>2</v>
      </c>
      <c r="C5" s="1"/>
      <c r="D5" s="47" t="s">
        <v>35</v>
      </c>
      <c r="E5" s="47" t="s">
        <v>36</v>
      </c>
      <c r="F5" s="48" t="s">
        <v>32</v>
      </c>
      <c r="G5" s="36">
        <f t="shared" si="2"/>
        <v>144</v>
      </c>
      <c r="H5" s="52">
        <v>20.0</v>
      </c>
      <c r="I5" s="40"/>
      <c r="J5" s="41"/>
      <c r="K5" s="41"/>
      <c r="L5" s="38">
        <v>16.0</v>
      </c>
      <c r="M5" s="39">
        <v>20.0</v>
      </c>
      <c r="N5" s="39">
        <v>20.0</v>
      </c>
      <c r="O5" s="39"/>
      <c r="P5" s="39"/>
      <c r="Q5" s="39"/>
      <c r="R5" s="39">
        <v>16.0</v>
      </c>
      <c r="S5" s="39">
        <v>20.0</v>
      </c>
      <c r="T5" s="39">
        <v>20.0</v>
      </c>
      <c r="U5" s="39">
        <v>12.0</v>
      </c>
      <c r="V5" s="39"/>
      <c r="W5" s="39"/>
      <c r="X5" s="50"/>
      <c r="Y5" s="41"/>
      <c r="Z5" s="41"/>
      <c r="AB5" s="42">
        <f t="shared" si="3"/>
        <v>8</v>
      </c>
      <c r="AC5" s="53"/>
      <c r="AD5" s="44">
        <f t="shared" si="4"/>
        <v>18</v>
      </c>
    </row>
    <row r="6" ht="15.75" customHeight="1">
      <c r="A6" s="32">
        <v>2.0</v>
      </c>
      <c r="B6" s="32">
        <f t="shared" si="1"/>
        <v>3</v>
      </c>
      <c r="C6" s="1"/>
      <c r="D6" s="51" t="s">
        <v>33</v>
      </c>
      <c r="E6" s="51" t="s">
        <v>34</v>
      </c>
      <c r="F6" s="56" t="s">
        <v>32</v>
      </c>
      <c r="G6" s="36">
        <f t="shared" si="2"/>
        <v>142</v>
      </c>
      <c r="H6" s="49">
        <v>12.0</v>
      </c>
      <c r="I6" s="38">
        <v>8.0</v>
      </c>
      <c r="J6" s="86"/>
      <c r="K6" s="86">
        <v>6.0</v>
      </c>
      <c r="L6" s="86">
        <v>16.0</v>
      </c>
      <c r="M6" s="40">
        <v>14.0</v>
      </c>
      <c r="N6" s="40">
        <v>12.0</v>
      </c>
      <c r="O6" s="39">
        <v>7.0</v>
      </c>
      <c r="P6" s="39">
        <v>8.0</v>
      </c>
      <c r="Q6" s="39">
        <v>7.0</v>
      </c>
      <c r="R6" s="39">
        <v>12.0</v>
      </c>
      <c r="S6" s="40">
        <v>14.0</v>
      </c>
      <c r="T6" s="40">
        <v>16.0</v>
      </c>
      <c r="U6" s="40">
        <v>10.0</v>
      </c>
      <c r="V6" s="40"/>
      <c r="W6" s="39"/>
      <c r="X6" s="57"/>
      <c r="Y6" s="41"/>
      <c r="Z6" s="41"/>
      <c r="AA6" s="45"/>
      <c r="AB6" s="42">
        <f t="shared" si="3"/>
        <v>13</v>
      </c>
      <c r="AC6" s="43"/>
      <c r="AD6" s="44">
        <f t="shared" si="4"/>
        <v>10.92307692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48" t="s">
        <v>32</v>
      </c>
      <c r="G7" s="36">
        <f t="shared" si="2"/>
        <v>72</v>
      </c>
      <c r="H7" s="55"/>
      <c r="I7" s="40"/>
      <c r="J7" s="50"/>
      <c r="K7" s="40"/>
      <c r="L7" s="40">
        <v>12.0</v>
      </c>
      <c r="M7" s="40"/>
      <c r="N7" s="40">
        <v>14.0</v>
      </c>
      <c r="O7" s="40"/>
      <c r="P7" s="40"/>
      <c r="Q7" s="39">
        <v>8.0</v>
      </c>
      <c r="R7" s="40">
        <v>10.0</v>
      </c>
      <c r="S7" s="40">
        <v>12.0</v>
      </c>
      <c r="T7" s="40">
        <v>10.0</v>
      </c>
      <c r="U7" s="40">
        <v>6.0</v>
      </c>
      <c r="V7" s="41"/>
      <c r="W7" s="41"/>
      <c r="X7" s="40"/>
      <c r="Y7" s="39"/>
      <c r="Z7" s="39"/>
      <c r="AB7" s="42">
        <f t="shared" si="3"/>
        <v>7</v>
      </c>
      <c r="AC7" s="43"/>
      <c r="AD7" s="44">
        <f t="shared" si="4"/>
        <v>10.28571429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48" t="s">
        <v>32</v>
      </c>
      <c r="G8" s="36">
        <f t="shared" si="2"/>
        <v>68</v>
      </c>
      <c r="H8" s="55"/>
      <c r="I8" s="86"/>
      <c r="J8" s="86"/>
      <c r="K8" s="38">
        <v>8.0</v>
      </c>
      <c r="L8" s="38"/>
      <c r="M8" s="41"/>
      <c r="N8" s="41"/>
      <c r="O8" s="39">
        <v>6.0</v>
      </c>
      <c r="P8" s="40"/>
      <c r="Q8" s="39"/>
      <c r="R8" s="39">
        <v>14.0</v>
      </c>
      <c r="S8" s="40">
        <v>10.0</v>
      </c>
      <c r="T8" s="40">
        <v>14.0</v>
      </c>
      <c r="U8" s="40">
        <v>16.0</v>
      </c>
      <c r="V8" s="39"/>
      <c r="W8" s="39"/>
      <c r="X8" s="40"/>
      <c r="Y8" s="39"/>
      <c r="Z8" s="39"/>
      <c r="AB8" s="42">
        <f t="shared" si="3"/>
        <v>6</v>
      </c>
      <c r="AC8" s="53"/>
      <c r="AD8" s="44">
        <f t="shared" si="4"/>
        <v>11.33333333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48" t="s">
        <v>32</v>
      </c>
      <c r="G9" s="36">
        <f t="shared" si="2"/>
        <v>56</v>
      </c>
      <c r="H9" s="49">
        <v>14.0</v>
      </c>
      <c r="I9" s="38">
        <v>10.0</v>
      </c>
      <c r="J9" s="38"/>
      <c r="K9" s="39">
        <v>10.0</v>
      </c>
      <c r="L9" s="38"/>
      <c r="M9" s="38"/>
      <c r="N9" s="39"/>
      <c r="O9" s="39">
        <v>8.0</v>
      </c>
      <c r="P9" s="39">
        <v>8.0</v>
      </c>
      <c r="Q9" s="39"/>
      <c r="R9" s="40"/>
      <c r="S9" s="39"/>
      <c r="T9" s="39"/>
      <c r="U9" s="39">
        <v>6.0</v>
      </c>
      <c r="V9" s="39"/>
      <c r="W9" s="39"/>
      <c r="X9" s="40"/>
      <c r="Y9" s="39"/>
      <c r="Z9" s="39"/>
      <c r="AB9" s="42">
        <f t="shared" si="3"/>
        <v>6</v>
      </c>
      <c r="AC9" s="43"/>
      <c r="AD9" s="44">
        <f t="shared" si="4"/>
        <v>9.333333333</v>
      </c>
      <c r="AH9" s="58"/>
    </row>
    <row r="10" ht="15.75" customHeight="1">
      <c r="A10" s="32">
        <v>9.0</v>
      </c>
      <c r="B10" s="32">
        <f t="shared" si="1"/>
        <v>7</v>
      </c>
      <c r="C10" s="1"/>
      <c r="D10" s="51" t="s">
        <v>43</v>
      </c>
      <c r="E10" s="51" t="s">
        <v>44</v>
      </c>
      <c r="F10" s="48" t="s">
        <v>32</v>
      </c>
      <c r="G10" s="36">
        <f t="shared" si="2"/>
        <v>16</v>
      </c>
      <c r="H10" s="75"/>
      <c r="I10" s="41"/>
      <c r="J10" s="39"/>
      <c r="K10" s="41"/>
      <c r="L10" s="38"/>
      <c r="M10" s="38"/>
      <c r="N10" s="39"/>
      <c r="O10" s="39"/>
      <c r="P10" s="41"/>
      <c r="Q10" s="39"/>
      <c r="R10" s="39"/>
      <c r="S10" s="41"/>
      <c r="T10" s="41"/>
      <c r="U10" s="39">
        <v>16.0</v>
      </c>
      <c r="V10" s="39"/>
      <c r="W10" s="39"/>
      <c r="X10" s="41"/>
      <c r="Y10" s="41"/>
      <c r="Z10" s="41"/>
      <c r="AB10" s="42">
        <f t="shared" si="3"/>
        <v>1</v>
      </c>
      <c r="AC10" s="43"/>
      <c r="AD10" s="44">
        <f t="shared" si="4"/>
        <v>16</v>
      </c>
    </row>
    <row r="11" ht="15.75" customHeight="1">
      <c r="A11" s="32">
        <v>7.0</v>
      </c>
      <c r="B11" s="32">
        <f t="shared" si="1"/>
        <v>8</v>
      </c>
      <c r="C11" s="1"/>
      <c r="D11" s="51" t="s">
        <v>45</v>
      </c>
      <c r="E11" s="51" t="s">
        <v>46</v>
      </c>
      <c r="F11" s="48" t="s">
        <v>32</v>
      </c>
      <c r="G11" s="36">
        <f t="shared" si="2"/>
        <v>10</v>
      </c>
      <c r="H11" s="55"/>
      <c r="I11" s="86"/>
      <c r="J11" s="38"/>
      <c r="K11" s="86"/>
      <c r="L11" s="86"/>
      <c r="M11" s="40"/>
      <c r="N11" s="40"/>
      <c r="O11" s="40"/>
      <c r="P11" s="39"/>
      <c r="Q11" s="39"/>
      <c r="R11" s="40"/>
      <c r="S11" s="40"/>
      <c r="T11" s="40"/>
      <c r="U11" s="40">
        <v>10.0</v>
      </c>
      <c r="V11" s="40"/>
      <c r="W11" s="39"/>
      <c r="X11" s="50"/>
      <c r="Y11" s="39"/>
      <c r="Z11" s="39"/>
      <c r="AB11" s="42">
        <f t="shared" si="3"/>
        <v>1</v>
      </c>
      <c r="AC11" s="43"/>
      <c r="AD11" s="44">
        <f t="shared" si="4"/>
        <v>10</v>
      </c>
    </row>
    <row r="12" ht="15.75" customHeight="1">
      <c r="A12" s="32">
        <v>8.0</v>
      </c>
      <c r="B12" s="32">
        <f t="shared" si="1"/>
        <v>9</v>
      </c>
      <c r="C12" s="1"/>
      <c r="D12" s="51" t="s">
        <v>47</v>
      </c>
      <c r="E12" s="51" t="s">
        <v>48</v>
      </c>
      <c r="F12" s="48" t="s">
        <v>32</v>
      </c>
      <c r="G12" s="36">
        <f t="shared" si="2"/>
        <v>0</v>
      </c>
      <c r="H12" s="76"/>
      <c r="I12" s="39"/>
      <c r="J12" s="57"/>
      <c r="K12" s="39"/>
      <c r="L12" s="38"/>
      <c r="M12" s="39"/>
      <c r="N12" s="41"/>
      <c r="O12" s="39"/>
      <c r="P12" s="39"/>
      <c r="Q12" s="41"/>
      <c r="R12" s="41"/>
      <c r="S12" s="41"/>
      <c r="T12" s="41"/>
      <c r="U12" s="41"/>
      <c r="V12" s="87"/>
      <c r="W12" s="41"/>
      <c r="X12" s="41"/>
      <c r="Y12" s="41"/>
      <c r="Z12" s="41"/>
      <c r="AB12" s="42">
        <f t="shared" si="3"/>
        <v>0</v>
      </c>
      <c r="AC12" s="43"/>
      <c r="AD12" s="44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8" t="s">
        <v>32</v>
      </c>
      <c r="G13" s="36">
        <f t="shared" si="2"/>
        <v>0</v>
      </c>
      <c r="H13" s="39"/>
      <c r="I13" s="38"/>
      <c r="J13" s="38"/>
      <c r="K13" s="38"/>
      <c r="L13" s="41"/>
      <c r="M13" s="41"/>
      <c r="N13" s="61"/>
      <c r="O13" s="50"/>
      <c r="P13" s="41"/>
      <c r="Q13" s="39"/>
      <c r="R13" s="39"/>
      <c r="S13" s="41"/>
      <c r="T13" s="41"/>
      <c r="U13" s="41"/>
      <c r="V13" s="39"/>
      <c r="W13" s="39"/>
      <c r="X13" s="41"/>
      <c r="Y13" s="41"/>
      <c r="Z13" s="41"/>
      <c r="AB13" s="42">
        <f t="shared" si="3"/>
        <v>0</v>
      </c>
      <c r="AC13" s="43"/>
      <c r="AD13" s="44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2"/>
      <c r="E14" s="62"/>
      <c r="F14" s="48" t="s">
        <v>32</v>
      </c>
      <c r="G14" s="36">
        <f t="shared" si="2"/>
        <v>0</v>
      </c>
      <c r="H14" s="41"/>
      <c r="I14" s="41"/>
      <c r="J14" s="41"/>
      <c r="K14" s="38"/>
      <c r="L14" s="41"/>
      <c r="M14" s="41"/>
      <c r="N14" s="41"/>
      <c r="O14" s="41"/>
      <c r="P14" s="57"/>
      <c r="Q14" s="39"/>
      <c r="R14" s="41"/>
      <c r="S14" s="39"/>
      <c r="T14" s="39"/>
      <c r="U14" s="39"/>
      <c r="V14" s="39"/>
      <c r="W14" s="41"/>
      <c r="X14" s="41"/>
      <c r="Y14" s="41"/>
      <c r="Z14" s="41"/>
      <c r="AB14" s="42">
        <f t="shared" si="3"/>
        <v>0</v>
      </c>
      <c r="AC14" s="43"/>
      <c r="AD14" s="44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8" t="s">
        <v>32</v>
      </c>
      <c r="G15" s="36">
        <f t="shared" si="2"/>
        <v>0</v>
      </c>
      <c r="H15" s="39"/>
      <c r="I15" s="39"/>
      <c r="J15" s="41"/>
      <c r="K15" s="38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50"/>
      <c r="W15" s="41"/>
      <c r="X15" s="41"/>
      <c r="Y15" s="41"/>
      <c r="Z15" s="41"/>
      <c r="AB15" s="42">
        <f t="shared" si="3"/>
        <v>0</v>
      </c>
      <c r="AC15" s="53"/>
      <c r="AD15" s="44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8" t="s">
        <v>32</v>
      </c>
      <c r="G16" s="36">
        <f t="shared" si="2"/>
        <v>0</v>
      </c>
      <c r="H16" s="41"/>
      <c r="I16" s="38"/>
      <c r="J16" s="41"/>
      <c r="K16" s="38"/>
      <c r="L16" s="41"/>
      <c r="M16" s="39"/>
      <c r="N16" s="50"/>
      <c r="O16" s="50"/>
      <c r="P16" s="39"/>
      <c r="Q16" s="39"/>
      <c r="R16" s="40"/>
      <c r="S16" s="41"/>
      <c r="T16" s="41"/>
      <c r="U16" s="41"/>
      <c r="V16" s="40"/>
      <c r="W16" s="39"/>
      <c r="X16" s="41"/>
      <c r="Y16" s="41"/>
      <c r="Z16" s="41"/>
      <c r="AB16" s="42">
        <f t="shared" si="3"/>
        <v>0</v>
      </c>
      <c r="AC16" s="53"/>
      <c r="AD16" s="44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8" t="s">
        <v>32</v>
      </c>
      <c r="G17" s="36">
        <f t="shared" si="2"/>
        <v>0</v>
      </c>
      <c r="H17" s="50"/>
      <c r="I17" s="57"/>
      <c r="J17" s="41"/>
      <c r="K17" s="41"/>
      <c r="L17" s="38"/>
      <c r="M17" s="41"/>
      <c r="N17" s="41"/>
      <c r="O17" s="41"/>
      <c r="P17" s="39"/>
      <c r="Q17" s="41"/>
      <c r="R17" s="40"/>
      <c r="S17" s="50"/>
      <c r="T17" s="50"/>
      <c r="U17" s="50"/>
      <c r="V17" s="41"/>
      <c r="W17" s="41"/>
      <c r="X17" s="41"/>
      <c r="Y17" s="41"/>
      <c r="Z17" s="41"/>
      <c r="AB17" s="42">
        <f t="shared" si="3"/>
        <v>0</v>
      </c>
      <c r="AC17" s="43"/>
      <c r="AD17" s="44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8" t="s">
        <v>32</v>
      </c>
      <c r="G18" s="36">
        <f t="shared" si="2"/>
        <v>0</v>
      </c>
      <c r="H18" s="50"/>
      <c r="I18" s="41"/>
      <c r="J18" s="41"/>
      <c r="K18" s="41"/>
      <c r="L18" s="41"/>
      <c r="M18" s="41"/>
      <c r="N18" s="41"/>
      <c r="O18" s="41"/>
      <c r="P18" s="39"/>
      <c r="Q18" s="41"/>
      <c r="R18" s="41"/>
      <c r="S18" s="41"/>
      <c r="T18" s="41"/>
      <c r="U18" s="41"/>
      <c r="V18" s="41"/>
      <c r="W18" s="41"/>
      <c r="X18" s="41"/>
      <c r="Y18" s="41"/>
      <c r="Z18" s="41"/>
      <c r="AB18" s="42">
        <f t="shared" si="3"/>
        <v>0</v>
      </c>
      <c r="AC18" s="53"/>
      <c r="AD18" s="44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60"/>
      <c r="E19" s="60"/>
      <c r="F19" s="48" t="s">
        <v>32</v>
      </c>
      <c r="G19" s="36">
        <f t="shared" si="2"/>
        <v>0</v>
      </c>
      <c r="H19" s="38"/>
      <c r="I19" s="41"/>
      <c r="J19" s="41"/>
      <c r="K19" s="86"/>
      <c r="L19" s="50"/>
      <c r="M19" s="50"/>
      <c r="N19" s="50"/>
      <c r="O19" s="5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B19" s="42">
        <f t="shared" si="3"/>
        <v>0</v>
      </c>
      <c r="AC19" s="53"/>
      <c r="AD19" s="44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8" t="s">
        <v>32</v>
      </c>
      <c r="G20" s="36">
        <f t="shared" si="2"/>
        <v>0</v>
      </c>
      <c r="H20" s="41"/>
      <c r="I20" s="41"/>
      <c r="J20" s="41"/>
      <c r="K20" s="41"/>
      <c r="L20" s="41"/>
      <c r="M20" s="41"/>
      <c r="N20" s="50"/>
      <c r="O20" s="5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B20" s="42">
        <f t="shared" si="3"/>
        <v>0</v>
      </c>
      <c r="AC20" s="53"/>
      <c r="AD20" s="44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0"/>
      <c r="E21" s="60"/>
      <c r="F21" s="48" t="s">
        <v>32</v>
      </c>
      <c r="G21" s="36">
        <f t="shared" si="2"/>
        <v>0</v>
      </c>
      <c r="H21" s="41"/>
      <c r="I21" s="41"/>
      <c r="J21" s="41"/>
      <c r="K21" s="41"/>
      <c r="L21" s="41"/>
      <c r="M21" s="41"/>
      <c r="N21" s="50"/>
      <c r="O21" s="5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B21" s="42">
        <f t="shared" si="3"/>
        <v>0</v>
      </c>
      <c r="AC21" s="53"/>
      <c r="AD21" s="44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8" t="s">
        <v>32</v>
      </c>
      <c r="G22" s="36">
        <f t="shared" si="2"/>
        <v>0</v>
      </c>
      <c r="H22" s="5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B22" s="42">
        <f t="shared" si="3"/>
        <v>0</v>
      </c>
      <c r="AC22" s="53"/>
      <c r="AD22" s="44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8" t="s">
        <v>32</v>
      </c>
      <c r="G23" s="36">
        <f t="shared" si="2"/>
        <v>0</v>
      </c>
      <c r="H23" s="50"/>
      <c r="I23" s="41"/>
      <c r="J23" s="50"/>
      <c r="K23" s="57"/>
      <c r="L23" s="57"/>
      <c r="M23" s="57"/>
      <c r="N23" s="41"/>
      <c r="O23" s="41"/>
      <c r="P23" s="41"/>
      <c r="Q23" s="57"/>
      <c r="R23" s="50"/>
      <c r="S23" s="41"/>
      <c r="T23" s="41"/>
      <c r="U23" s="41"/>
      <c r="V23" s="41"/>
      <c r="W23" s="41"/>
      <c r="X23" s="41"/>
      <c r="Y23" s="41"/>
      <c r="Z23" s="41"/>
      <c r="AB23" s="42">
        <f t="shared" si="3"/>
        <v>0</v>
      </c>
      <c r="AC23" s="53"/>
      <c r="AD23" s="44" t="str">
        <f t="shared" si="4"/>
        <v>#DIV/0!</v>
      </c>
    </row>
    <row r="24" ht="15.75" customHeight="1">
      <c r="A24" s="1"/>
      <c r="B24" s="1"/>
      <c r="C24" s="1"/>
      <c r="D24" s="63"/>
      <c r="E24" s="63"/>
      <c r="F24" s="1"/>
      <c r="G24" s="64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6"/>
      <c r="AB24" s="6"/>
      <c r="AC24" s="83"/>
      <c r="AD24" s="6"/>
    </row>
    <row r="25" ht="21.0" customHeight="1">
      <c r="A25" s="1"/>
      <c r="B25" s="1"/>
      <c r="C25" s="1"/>
      <c r="D25" s="2" t="s">
        <v>86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83"/>
    </row>
    <row r="26">
      <c r="A26" s="65" t="str">
        <f>NET!A2</f>
        <v>A
V
A
N
T</v>
      </c>
      <c r="B26" s="66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85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6" t="s">
        <v>22</v>
      </c>
      <c r="X26" s="17" t="s">
        <v>23</v>
      </c>
      <c r="Y26" s="16" t="s">
        <v>24</v>
      </c>
      <c r="Z26" s="17" t="s">
        <v>25</v>
      </c>
      <c r="AA26" s="18"/>
      <c r="AB26" s="67" t="str">
        <f>NET!AB2</f>
        <v>P
a
r
t
i
c
i
p
a
t
i
o
n
s</v>
      </c>
      <c r="AC26" s="67" t="str">
        <f>NET!AC2</f>
        <v>V
i
c
t
o
i
r
e
s</v>
      </c>
      <c r="AD26" s="67" t="str">
        <f>NET!AD2</f>
        <v>M
o
y
e
n
n
e
/
s
o
r
t
i
e</v>
      </c>
      <c r="AE26" s="68"/>
    </row>
    <row r="27" ht="22.5" customHeight="1">
      <c r="B27" s="20">
        <v>0.0</v>
      </c>
      <c r="C27" s="10"/>
      <c r="D27" s="69"/>
      <c r="E27" s="69"/>
      <c r="F27" s="70"/>
      <c r="G27" s="70"/>
      <c r="H27" s="24" t="s">
        <v>29</v>
      </c>
      <c r="I27" s="25"/>
      <c r="J27" s="25"/>
      <c r="K27" s="25"/>
      <c r="L27" s="26" t="s">
        <v>29</v>
      </c>
      <c r="M27" s="26" t="s">
        <v>29</v>
      </c>
      <c r="N27" s="26" t="s">
        <v>29</v>
      </c>
      <c r="O27" s="25"/>
      <c r="P27" s="27"/>
      <c r="Q27" s="27"/>
      <c r="R27" s="28" t="s">
        <v>29</v>
      </c>
      <c r="S27" s="28" t="s">
        <v>29</v>
      </c>
      <c r="T27" s="28" t="s">
        <v>29</v>
      </c>
      <c r="U27" s="29" t="s">
        <v>29</v>
      </c>
      <c r="V27" s="25"/>
      <c r="W27" s="25"/>
      <c r="X27" s="30" t="s">
        <v>29</v>
      </c>
      <c r="Y27" s="25"/>
      <c r="Z27" s="31"/>
      <c r="AB27" s="6"/>
      <c r="AC27" s="83"/>
    </row>
    <row r="28" ht="15.75" customHeight="1">
      <c r="A28" s="32">
        <v>1.0</v>
      </c>
      <c r="B28" s="32">
        <f t="shared" ref="B28:B56" si="5">B27+1</f>
        <v>1</v>
      </c>
      <c r="C28" s="10"/>
      <c r="D28" s="72" t="s">
        <v>33</v>
      </c>
      <c r="E28" s="72" t="s">
        <v>50</v>
      </c>
      <c r="F28" s="77" t="s">
        <v>51</v>
      </c>
      <c r="G28" s="36">
        <f t="shared" ref="G28:G56" si="6">SUM(H28:Z28)</f>
        <v>167</v>
      </c>
      <c r="H28" s="73">
        <v>20.0</v>
      </c>
      <c r="I28" s="86">
        <v>6.0</v>
      </c>
      <c r="J28" s="86">
        <v>5.0</v>
      </c>
      <c r="K28" s="86">
        <v>8.0</v>
      </c>
      <c r="L28" s="40">
        <v>16.0</v>
      </c>
      <c r="M28" s="86">
        <v>20.0</v>
      </c>
      <c r="N28" s="39">
        <v>14.0</v>
      </c>
      <c r="O28" s="40">
        <v>5.0</v>
      </c>
      <c r="P28" s="40">
        <v>8.0</v>
      </c>
      <c r="Q28" s="40">
        <v>7.0</v>
      </c>
      <c r="R28" s="40">
        <v>8.0</v>
      </c>
      <c r="S28" s="40">
        <v>16.0</v>
      </c>
      <c r="T28" s="40">
        <v>14.0</v>
      </c>
      <c r="U28" s="40">
        <v>20.0</v>
      </c>
      <c r="V28" s="40"/>
      <c r="W28" s="39"/>
      <c r="X28" s="40"/>
      <c r="Y28" s="39"/>
      <c r="Z28" s="39"/>
      <c r="AB28" s="42">
        <f t="shared" ref="AB28:AB56" si="7">COUNT(H28:Z28)</f>
        <v>14</v>
      </c>
      <c r="AC28" s="53"/>
      <c r="AD28" s="44">
        <f t="shared" ref="AD28:AD56" si="8">(SUM(H28:Z28))/AB28</f>
        <v>11.92857143</v>
      </c>
      <c r="AE28" s="45"/>
      <c r="AF28" s="45"/>
      <c r="AG28" s="45"/>
      <c r="AH28" s="45"/>
    </row>
    <row r="29" ht="15.75" customHeight="1">
      <c r="A29" s="32">
        <v>2.0</v>
      </c>
      <c r="B29" s="32">
        <f t="shared" si="5"/>
        <v>2</v>
      </c>
      <c r="C29" s="10"/>
      <c r="D29" s="72" t="s">
        <v>52</v>
      </c>
      <c r="E29" s="72" t="s">
        <v>53</v>
      </c>
      <c r="F29" s="35" t="s">
        <v>51</v>
      </c>
      <c r="G29" s="36">
        <f t="shared" si="6"/>
        <v>164</v>
      </c>
      <c r="H29" s="49">
        <v>16.0</v>
      </c>
      <c r="I29" s="40">
        <v>10.0</v>
      </c>
      <c r="J29" s="86">
        <v>10.0</v>
      </c>
      <c r="K29" s="38"/>
      <c r="L29" s="38">
        <v>20.0</v>
      </c>
      <c r="M29" s="86">
        <v>20.0</v>
      </c>
      <c r="N29" s="39">
        <v>20.0</v>
      </c>
      <c r="O29" s="39">
        <v>10.0</v>
      </c>
      <c r="P29" s="40"/>
      <c r="Q29" s="39"/>
      <c r="R29" s="39">
        <v>8.0</v>
      </c>
      <c r="S29" s="40">
        <v>16.0</v>
      </c>
      <c r="T29" s="40">
        <v>14.0</v>
      </c>
      <c r="U29" s="40">
        <v>20.0</v>
      </c>
      <c r="V29" s="39"/>
      <c r="W29" s="39"/>
      <c r="X29" s="40"/>
      <c r="Y29" s="39"/>
      <c r="Z29" s="39"/>
      <c r="AB29" s="42">
        <f t="shared" si="7"/>
        <v>11</v>
      </c>
      <c r="AC29" s="53"/>
      <c r="AD29" s="44">
        <f t="shared" si="8"/>
        <v>14.90909091</v>
      </c>
    </row>
    <row r="30" ht="15.75" customHeight="1">
      <c r="A30" s="32">
        <v>4.0</v>
      </c>
      <c r="B30" s="32">
        <f t="shared" si="5"/>
        <v>3</v>
      </c>
      <c r="C30" s="10"/>
      <c r="D30" s="72" t="s">
        <v>56</v>
      </c>
      <c r="E30" s="72" t="s">
        <v>57</v>
      </c>
      <c r="F30" s="35" t="s">
        <v>51</v>
      </c>
      <c r="G30" s="36">
        <f t="shared" si="6"/>
        <v>106</v>
      </c>
      <c r="H30" s="49">
        <v>14.0</v>
      </c>
      <c r="I30" s="50"/>
      <c r="J30" s="39">
        <v>8.0</v>
      </c>
      <c r="K30" s="38"/>
      <c r="L30" s="41"/>
      <c r="M30" s="86"/>
      <c r="N30" s="39"/>
      <c r="O30" s="39">
        <v>6.0</v>
      </c>
      <c r="P30" s="50"/>
      <c r="Q30" s="40">
        <v>8.0</v>
      </c>
      <c r="R30" s="40">
        <v>20.0</v>
      </c>
      <c r="S30" s="40">
        <v>16.0</v>
      </c>
      <c r="T30" s="40">
        <v>14.0</v>
      </c>
      <c r="U30" s="40">
        <v>20.0</v>
      </c>
      <c r="V30" s="39"/>
      <c r="W30" s="41"/>
      <c r="X30" s="41"/>
      <c r="Y30" s="41"/>
      <c r="Z30" s="41"/>
      <c r="AB30" s="42">
        <f t="shared" si="7"/>
        <v>8</v>
      </c>
      <c r="AC30" s="43"/>
      <c r="AD30" s="44">
        <f t="shared" si="8"/>
        <v>13.25</v>
      </c>
    </row>
    <row r="31" ht="15.75" customHeight="1">
      <c r="A31" s="32">
        <v>3.0</v>
      </c>
      <c r="B31" s="32">
        <f t="shared" si="5"/>
        <v>4</v>
      </c>
      <c r="C31" s="10"/>
      <c r="D31" s="72" t="s">
        <v>58</v>
      </c>
      <c r="E31" s="72" t="s">
        <v>59</v>
      </c>
      <c r="F31" s="35" t="s">
        <v>51</v>
      </c>
      <c r="G31" s="36">
        <f t="shared" si="6"/>
        <v>89</v>
      </c>
      <c r="H31" s="49">
        <v>10.0</v>
      </c>
      <c r="I31" s="38">
        <v>8.0</v>
      </c>
      <c r="J31" s="39">
        <v>7.0</v>
      </c>
      <c r="K31" s="39"/>
      <c r="L31" s="86"/>
      <c r="M31" s="86"/>
      <c r="N31" s="39"/>
      <c r="O31" s="39">
        <v>8.0</v>
      </c>
      <c r="P31" s="41"/>
      <c r="Q31" s="39">
        <v>10.0</v>
      </c>
      <c r="R31" s="39">
        <v>12.0</v>
      </c>
      <c r="S31" s="39">
        <v>20.0</v>
      </c>
      <c r="T31" s="39">
        <v>14.0</v>
      </c>
      <c r="U31" s="41"/>
      <c r="V31" s="50"/>
      <c r="W31" s="39"/>
      <c r="X31" s="41"/>
      <c r="Y31" s="41"/>
      <c r="Z31" s="41"/>
      <c r="AB31" s="42">
        <f t="shared" si="7"/>
        <v>8</v>
      </c>
      <c r="AC31" s="43"/>
      <c r="AD31" s="44">
        <f t="shared" si="8"/>
        <v>11.125</v>
      </c>
    </row>
    <row r="32" ht="15.75" customHeight="1">
      <c r="A32" s="32">
        <v>5.0</v>
      </c>
      <c r="B32" s="32">
        <f t="shared" si="5"/>
        <v>5</v>
      </c>
      <c r="C32" s="10"/>
      <c r="D32" s="74" t="s">
        <v>54</v>
      </c>
      <c r="E32" s="74" t="s">
        <v>55</v>
      </c>
      <c r="F32" s="35" t="s">
        <v>51</v>
      </c>
      <c r="G32" s="36">
        <f t="shared" si="6"/>
        <v>84</v>
      </c>
      <c r="H32" s="55"/>
      <c r="I32" s="50"/>
      <c r="J32" s="41"/>
      <c r="K32" s="39"/>
      <c r="L32" s="39">
        <v>14.0</v>
      </c>
      <c r="M32" s="86">
        <v>14.0</v>
      </c>
      <c r="N32" s="39">
        <v>16.0</v>
      </c>
      <c r="O32" s="41"/>
      <c r="P32" s="41"/>
      <c r="Q32" s="39">
        <v>6.0</v>
      </c>
      <c r="R32" s="40">
        <v>12.0</v>
      </c>
      <c r="S32" s="39">
        <v>8.0</v>
      </c>
      <c r="T32" s="39">
        <v>4.0</v>
      </c>
      <c r="U32" s="39">
        <v>10.0</v>
      </c>
      <c r="V32" s="39"/>
      <c r="W32" s="39"/>
      <c r="X32" s="41"/>
      <c r="Y32" s="41"/>
      <c r="Z32" s="41"/>
      <c r="AB32" s="42">
        <f t="shared" si="7"/>
        <v>8</v>
      </c>
      <c r="AC32" s="53"/>
      <c r="AD32" s="44">
        <f t="shared" si="8"/>
        <v>10.5</v>
      </c>
    </row>
    <row r="33" ht="15.75" customHeight="1">
      <c r="A33" s="32">
        <v>7.0</v>
      </c>
      <c r="B33" s="32">
        <f t="shared" si="5"/>
        <v>6</v>
      </c>
      <c r="C33" s="10"/>
      <c r="D33" s="72" t="s">
        <v>41</v>
      </c>
      <c r="E33" s="72" t="s">
        <v>60</v>
      </c>
      <c r="F33" s="35" t="s">
        <v>51</v>
      </c>
      <c r="G33" s="36">
        <f t="shared" si="6"/>
        <v>61</v>
      </c>
      <c r="H33" s="37">
        <v>4.0</v>
      </c>
      <c r="I33" s="38">
        <v>7.0</v>
      </c>
      <c r="J33" s="61"/>
      <c r="K33" s="86">
        <v>7.0</v>
      </c>
      <c r="L33" s="86"/>
      <c r="M33" s="86"/>
      <c r="N33" s="40"/>
      <c r="O33" s="40">
        <v>7.0</v>
      </c>
      <c r="P33" s="39">
        <v>10.0</v>
      </c>
      <c r="Q33" s="39"/>
      <c r="R33" s="39">
        <v>4.0</v>
      </c>
      <c r="S33" s="61">
        <v>16.0</v>
      </c>
      <c r="T33" s="57"/>
      <c r="U33" s="39">
        <v>6.0</v>
      </c>
      <c r="V33" s="50"/>
      <c r="W33" s="41"/>
      <c r="X33" s="41"/>
      <c r="Y33" s="39"/>
      <c r="Z33" s="39"/>
      <c r="AB33" s="42">
        <f t="shared" si="7"/>
        <v>8</v>
      </c>
      <c r="AC33" s="43"/>
      <c r="AD33" s="44">
        <f t="shared" si="8"/>
        <v>7.625</v>
      </c>
    </row>
    <row r="34" ht="15.75" customHeight="1">
      <c r="A34" s="32">
        <v>6.0</v>
      </c>
      <c r="B34" s="32">
        <f t="shared" si="5"/>
        <v>7</v>
      </c>
      <c r="C34" s="10"/>
      <c r="D34" s="72" t="s">
        <v>39</v>
      </c>
      <c r="E34" s="72" t="s">
        <v>65</v>
      </c>
      <c r="F34" s="35" t="s">
        <v>51</v>
      </c>
      <c r="G34" s="36">
        <f t="shared" si="6"/>
        <v>58</v>
      </c>
      <c r="H34" s="55"/>
      <c r="I34" s="41"/>
      <c r="J34" s="41"/>
      <c r="K34" s="61">
        <v>10.0</v>
      </c>
      <c r="L34" s="61"/>
      <c r="M34" s="57"/>
      <c r="N34" s="40"/>
      <c r="O34" s="86">
        <v>4.0</v>
      </c>
      <c r="P34" s="41"/>
      <c r="Q34" s="41"/>
      <c r="R34" s="39">
        <v>16.0</v>
      </c>
      <c r="S34" s="39">
        <v>6.0</v>
      </c>
      <c r="T34" s="39">
        <v>20.0</v>
      </c>
      <c r="U34" s="39">
        <v>2.0</v>
      </c>
      <c r="V34" s="41"/>
      <c r="W34" s="41"/>
      <c r="X34" s="41"/>
      <c r="Y34" s="41"/>
      <c r="Z34" s="41"/>
      <c r="AB34" s="42">
        <f t="shared" si="7"/>
        <v>6</v>
      </c>
      <c r="AC34" s="43"/>
      <c r="AD34" s="44">
        <f t="shared" si="8"/>
        <v>9.666666667</v>
      </c>
    </row>
    <row r="35" ht="15.75" customHeight="1">
      <c r="A35" s="32">
        <v>8.0</v>
      </c>
      <c r="B35" s="32">
        <f t="shared" si="5"/>
        <v>8</v>
      </c>
      <c r="C35" s="10"/>
      <c r="D35" s="72" t="s">
        <v>63</v>
      </c>
      <c r="E35" s="72" t="s">
        <v>64</v>
      </c>
      <c r="F35" s="35" t="s">
        <v>51</v>
      </c>
      <c r="G35" s="36">
        <f t="shared" si="6"/>
        <v>47</v>
      </c>
      <c r="H35" s="41">
        <v>8.0</v>
      </c>
      <c r="I35" s="38">
        <v>5.0</v>
      </c>
      <c r="J35" s="38"/>
      <c r="K35" s="39"/>
      <c r="L35" s="39">
        <v>12.0</v>
      </c>
      <c r="M35" s="86">
        <v>12.0</v>
      </c>
      <c r="N35" s="39">
        <v>10.0</v>
      </c>
      <c r="O35" s="39"/>
      <c r="P35" s="39"/>
      <c r="Q35" s="39"/>
      <c r="R35" s="40"/>
      <c r="S35" s="39"/>
      <c r="T35" s="39"/>
      <c r="U35" s="39"/>
      <c r="V35" s="39"/>
      <c r="W35" s="39"/>
      <c r="X35" s="40"/>
      <c r="Y35" s="41"/>
      <c r="Z35" s="41"/>
      <c r="AB35" s="42">
        <f t="shared" si="7"/>
        <v>5</v>
      </c>
      <c r="AC35" s="43"/>
      <c r="AD35" s="44">
        <f t="shared" si="8"/>
        <v>9.4</v>
      </c>
    </row>
    <row r="36" ht="15.75" customHeight="1">
      <c r="A36" s="32">
        <v>11.0</v>
      </c>
      <c r="B36" s="32">
        <f t="shared" si="5"/>
        <v>9</v>
      </c>
      <c r="C36" s="10"/>
      <c r="D36" s="72" t="s">
        <v>66</v>
      </c>
      <c r="E36" s="72" t="s">
        <v>67</v>
      </c>
      <c r="F36" s="35" t="s">
        <v>51</v>
      </c>
      <c r="G36" s="36">
        <f t="shared" si="6"/>
        <v>37</v>
      </c>
      <c r="H36" s="49">
        <v>14.0</v>
      </c>
      <c r="I36" s="38">
        <v>4.0</v>
      </c>
      <c r="J36" s="39">
        <v>4.0</v>
      </c>
      <c r="K36" s="41"/>
      <c r="L36" s="38"/>
      <c r="M36" s="86"/>
      <c r="N36" s="38"/>
      <c r="O36" s="39"/>
      <c r="P36" s="39">
        <v>7.0</v>
      </c>
      <c r="Q36" s="39"/>
      <c r="R36" s="39"/>
      <c r="S36" s="39">
        <v>2.0</v>
      </c>
      <c r="T36" s="39"/>
      <c r="U36" s="39">
        <v>6.0</v>
      </c>
      <c r="V36" s="39"/>
      <c r="W36" s="39"/>
      <c r="X36" s="39"/>
      <c r="Y36" s="39"/>
      <c r="Z36" s="39"/>
      <c r="AB36" s="42">
        <f t="shared" si="7"/>
        <v>6</v>
      </c>
      <c r="AC36" s="43"/>
      <c r="AD36" s="44">
        <f t="shared" si="8"/>
        <v>6.166666667</v>
      </c>
    </row>
    <row r="37" ht="15.75" customHeight="1">
      <c r="A37" s="32">
        <v>9.0</v>
      </c>
      <c r="B37" s="32">
        <f t="shared" si="5"/>
        <v>10</v>
      </c>
      <c r="C37" s="10"/>
      <c r="D37" s="74" t="s">
        <v>37</v>
      </c>
      <c r="E37" s="74" t="s">
        <v>68</v>
      </c>
      <c r="F37" s="35" t="s">
        <v>51</v>
      </c>
      <c r="G37" s="36">
        <f t="shared" si="6"/>
        <v>36</v>
      </c>
      <c r="H37" s="55"/>
      <c r="I37" s="38"/>
      <c r="J37" s="86"/>
      <c r="K37" s="39"/>
      <c r="L37" s="38">
        <v>10.0</v>
      </c>
      <c r="M37" s="86"/>
      <c r="N37" s="39">
        <v>14.0</v>
      </c>
      <c r="O37" s="39"/>
      <c r="P37" s="39"/>
      <c r="Q37" s="40">
        <v>4.0</v>
      </c>
      <c r="R37" s="39">
        <v>4.0</v>
      </c>
      <c r="S37" s="39">
        <v>2.0</v>
      </c>
      <c r="T37" s="39">
        <v>2.0</v>
      </c>
      <c r="U37" s="41"/>
      <c r="V37" s="41"/>
      <c r="W37" s="41"/>
      <c r="X37" s="39"/>
      <c r="Y37" s="41"/>
      <c r="Z37" s="41"/>
      <c r="AB37" s="42">
        <f t="shared" si="7"/>
        <v>6</v>
      </c>
      <c r="AC37" s="53"/>
      <c r="AD37" s="44">
        <f t="shared" si="8"/>
        <v>6</v>
      </c>
    </row>
    <row r="38" ht="15.75" customHeight="1">
      <c r="A38" s="32">
        <v>10.0</v>
      </c>
      <c r="B38" s="32">
        <f t="shared" si="5"/>
        <v>11</v>
      </c>
      <c r="C38" s="10"/>
      <c r="D38" s="74" t="s">
        <v>61</v>
      </c>
      <c r="E38" s="74" t="s">
        <v>62</v>
      </c>
      <c r="F38" s="35" t="s">
        <v>51</v>
      </c>
      <c r="G38" s="36">
        <f t="shared" si="6"/>
        <v>33</v>
      </c>
      <c r="H38" s="55"/>
      <c r="I38" s="41"/>
      <c r="J38" s="39"/>
      <c r="K38" s="41"/>
      <c r="L38" s="39"/>
      <c r="M38" s="86"/>
      <c r="N38" s="38"/>
      <c r="O38" s="39">
        <v>3.0</v>
      </c>
      <c r="P38" s="40">
        <v>5.0</v>
      </c>
      <c r="Q38" s="39">
        <v>3.0</v>
      </c>
      <c r="R38" s="39">
        <v>14.0</v>
      </c>
      <c r="S38" s="39">
        <v>2.0</v>
      </c>
      <c r="T38" s="39">
        <v>6.0</v>
      </c>
      <c r="U38" s="41"/>
      <c r="V38" s="41"/>
      <c r="W38" s="41"/>
      <c r="X38" s="41"/>
      <c r="Y38" s="39"/>
      <c r="Z38" s="39"/>
      <c r="AB38" s="42">
        <f t="shared" si="7"/>
        <v>6</v>
      </c>
      <c r="AC38" s="53"/>
      <c r="AD38" s="44">
        <f t="shared" si="8"/>
        <v>5.5</v>
      </c>
    </row>
    <row r="39" ht="15.75" customHeight="1">
      <c r="A39" s="32">
        <v>12.0</v>
      </c>
      <c r="B39" s="32">
        <f t="shared" si="5"/>
        <v>12</v>
      </c>
      <c r="C39" s="10"/>
      <c r="D39" s="59" t="s">
        <v>69</v>
      </c>
      <c r="E39" s="59" t="s">
        <v>70</v>
      </c>
      <c r="F39" s="35" t="s">
        <v>51</v>
      </c>
      <c r="G39" s="36">
        <f t="shared" si="6"/>
        <v>25</v>
      </c>
      <c r="H39" s="88">
        <v>8.0</v>
      </c>
      <c r="I39" s="41"/>
      <c r="J39" s="39">
        <v>6.0</v>
      </c>
      <c r="K39" s="39"/>
      <c r="L39" s="41"/>
      <c r="M39" s="86"/>
      <c r="N39" s="50"/>
      <c r="O39" s="50"/>
      <c r="P39" s="40">
        <v>6.0</v>
      </c>
      <c r="Q39" s="39">
        <v>5.0</v>
      </c>
      <c r="R39" s="40"/>
      <c r="S39" s="40"/>
      <c r="T39" s="50"/>
      <c r="U39" s="50"/>
      <c r="V39" s="50"/>
      <c r="W39" s="41"/>
      <c r="X39" s="50"/>
      <c r="Y39" s="41"/>
      <c r="Z39" s="41"/>
      <c r="AB39" s="42">
        <f t="shared" si="7"/>
        <v>4</v>
      </c>
      <c r="AC39" s="53"/>
      <c r="AD39" s="44">
        <f t="shared" si="8"/>
        <v>6.25</v>
      </c>
    </row>
    <row r="40" ht="15.75" customHeight="1">
      <c r="A40" s="46">
        <v>13.0</v>
      </c>
      <c r="B40" s="32">
        <f t="shared" si="5"/>
        <v>13</v>
      </c>
      <c r="C40" s="10"/>
      <c r="D40" s="62" t="s">
        <v>71</v>
      </c>
      <c r="E40" s="62" t="s">
        <v>67</v>
      </c>
      <c r="F40" s="35" t="s">
        <v>51</v>
      </c>
      <c r="G40" s="36">
        <f t="shared" si="6"/>
        <v>22</v>
      </c>
      <c r="H40" s="50"/>
      <c r="I40" s="41"/>
      <c r="J40" s="41"/>
      <c r="K40" s="39"/>
      <c r="L40" s="38"/>
      <c r="M40" s="86"/>
      <c r="N40" s="41"/>
      <c r="O40" s="39"/>
      <c r="P40" s="39"/>
      <c r="Q40" s="41"/>
      <c r="R40" s="41"/>
      <c r="S40" s="39">
        <v>6.0</v>
      </c>
      <c r="T40" s="39">
        <v>16.0</v>
      </c>
      <c r="U40" s="41"/>
      <c r="V40" s="41"/>
      <c r="W40" s="39"/>
      <c r="X40" s="41"/>
      <c r="Y40" s="41"/>
      <c r="Z40" s="41"/>
      <c r="AB40" s="42">
        <f t="shared" si="7"/>
        <v>2</v>
      </c>
      <c r="AC40" s="53"/>
      <c r="AD40" s="44">
        <f t="shared" si="8"/>
        <v>11</v>
      </c>
    </row>
    <row r="41" ht="15.75" customHeight="1">
      <c r="A41" s="32">
        <v>20.0</v>
      </c>
      <c r="B41" s="32">
        <f t="shared" si="5"/>
        <v>14</v>
      </c>
      <c r="C41" s="10"/>
      <c r="D41" s="72" t="s">
        <v>43</v>
      </c>
      <c r="E41" s="72" t="s">
        <v>72</v>
      </c>
      <c r="F41" s="35" t="s">
        <v>51</v>
      </c>
      <c r="G41" s="36">
        <f t="shared" si="6"/>
        <v>12</v>
      </c>
      <c r="H41" s="39"/>
      <c r="I41" s="38"/>
      <c r="J41" s="38"/>
      <c r="K41" s="38"/>
      <c r="L41" s="86"/>
      <c r="M41" s="48"/>
      <c r="N41" s="40"/>
      <c r="O41" s="50"/>
      <c r="P41" s="41"/>
      <c r="Q41" s="39"/>
      <c r="R41" s="39"/>
      <c r="S41" s="41"/>
      <c r="T41" s="41"/>
      <c r="U41" s="39">
        <v>12.0</v>
      </c>
      <c r="V41" s="39"/>
      <c r="W41" s="39"/>
      <c r="X41" s="41"/>
      <c r="Y41" s="41"/>
      <c r="Z41" s="41"/>
      <c r="AB41" s="42">
        <f t="shared" si="7"/>
        <v>1</v>
      </c>
      <c r="AC41" s="53"/>
      <c r="AD41" s="44">
        <f t="shared" si="8"/>
        <v>12</v>
      </c>
    </row>
    <row r="42" ht="15.75" customHeight="1">
      <c r="A42" s="32">
        <v>14.0</v>
      </c>
      <c r="B42" s="32">
        <f t="shared" si="5"/>
        <v>15</v>
      </c>
      <c r="C42" s="10"/>
      <c r="D42" s="72" t="s">
        <v>73</v>
      </c>
      <c r="E42" s="72" t="s">
        <v>74</v>
      </c>
      <c r="F42" s="35" t="s">
        <v>51</v>
      </c>
      <c r="G42" s="36">
        <f t="shared" si="6"/>
        <v>0</v>
      </c>
      <c r="H42" s="55"/>
      <c r="I42" s="39"/>
      <c r="J42" s="38"/>
      <c r="K42" s="86"/>
      <c r="L42" s="86"/>
      <c r="M42" s="86"/>
      <c r="N42" s="39"/>
      <c r="O42" s="39"/>
      <c r="P42" s="61"/>
      <c r="Q42" s="39"/>
      <c r="R42" s="39"/>
      <c r="S42" s="39"/>
      <c r="T42" s="39"/>
      <c r="U42" s="39"/>
      <c r="V42" s="41"/>
      <c r="W42" s="39"/>
      <c r="X42" s="41"/>
      <c r="Y42" s="39"/>
      <c r="Z42" s="39"/>
      <c r="AB42" s="42">
        <f t="shared" si="7"/>
        <v>0</v>
      </c>
      <c r="AC42" s="43"/>
      <c r="AD42" s="44" t="str">
        <f t="shared" si="8"/>
        <v>#DIV/0!</v>
      </c>
    </row>
    <row r="43" ht="15.75" customHeight="1">
      <c r="A43" s="32">
        <v>15.0</v>
      </c>
      <c r="B43" s="32">
        <f t="shared" si="5"/>
        <v>16</v>
      </c>
      <c r="C43" s="10"/>
      <c r="D43" s="72" t="s">
        <v>75</v>
      </c>
      <c r="E43" s="72" t="s">
        <v>76</v>
      </c>
      <c r="F43" s="35" t="s">
        <v>51</v>
      </c>
      <c r="G43" s="36">
        <f t="shared" si="6"/>
        <v>0</v>
      </c>
      <c r="H43" s="55"/>
      <c r="I43" s="86"/>
      <c r="J43" s="38"/>
      <c r="K43" s="86"/>
      <c r="L43" s="86"/>
      <c r="M43" s="40"/>
      <c r="N43" s="40"/>
      <c r="O43" s="50"/>
      <c r="P43" s="39"/>
      <c r="Q43" s="41"/>
      <c r="R43" s="40"/>
      <c r="S43" s="40"/>
      <c r="T43" s="40"/>
      <c r="U43" s="40"/>
      <c r="V43" s="50"/>
      <c r="W43" s="39"/>
      <c r="X43" s="50"/>
      <c r="Y43" s="41"/>
      <c r="Z43" s="41"/>
      <c r="AB43" s="42">
        <f t="shared" si="7"/>
        <v>0</v>
      </c>
      <c r="AC43" s="53"/>
      <c r="AD43" s="44" t="str">
        <f t="shared" si="8"/>
        <v>#DIV/0!</v>
      </c>
    </row>
    <row r="44" ht="15.75" customHeight="1">
      <c r="A44" s="32">
        <v>16.0</v>
      </c>
      <c r="B44" s="32">
        <f t="shared" si="5"/>
        <v>17</v>
      </c>
      <c r="C44" s="10"/>
      <c r="D44" s="74" t="s">
        <v>77</v>
      </c>
      <c r="E44" s="74" t="s">
        <v>78</v>
      </c>
      <c r="F44" s="80" t="s">
        <v>51</v>
      </c>
      <c r="G44" s="36">
        <f t="shared" si="6"/>
        <v>0</v>
      </c>
      <c r="H44" s="55"/>
      <c r="I44" s="86"/>
      <c r="J44" s="86"/>
      <c r="K44" s="86"/>
      <c r="L44" s="86"/>
      <c r="M44" s="86"/>
      <c r="N44" s="50"/>
      <c r="O44" s="40"/>
      <c r="P44" s="50"/>
      <c r="Q44" s="50"/>
      <c r="R44" s="40"/>
      <c r="S44" s="50"/>
      <c r="T44" s="50"/>
      <c r="U44" s="40"/>
      <c r="V44" s="41"/>
      <c r="W44" s="41"/>
      <c r="X44" s="41"/>
      <c r="Y44" s="41"/>
      <c r="Z44" s="41"/>
      <c r="AA44" s="45"/>
      <c r="AB44" s="42">
        <f t="shared" si="7"/>
        <v>0</v>
      </c>
      <c r="AC44" s="53"/>
      <c r="AD44" s="44" t="str">
        <f t="shared" si="8"/>
        <v>#DIV/0!</v>
      </c>
    </row>
    <row r="45" ht="15.75" customHeight="1">
      <c r="A45" s="32">
        <v>17.0</v>
      </c>
      <c r="B45" s="32">
        <f t="shared" si="5"/>
        <v>18</v>
      </c>
      <c r="C45" s="10"/>
      <c r="D45" s="59" t="s">
        <v>79</v>
      </c>
      <c r="E45" s="59" t="s">
        <v>80</v>
      </c>
      <c r="F45" s="77" t="s">
        <v>51</v>
      </c>
      <c r="G45" s="36">
        <f t="shared" si="6"/>
        <v>0</v>
      </c>
      <c r="H45" s="76"/>
      <c r="I45" s="50"/>
      <c r="J45" s="86"/>
      <c r="K45" s="50"/>
      <c r="L45" s="50"/>
      <c r="M45" s="86"/>
      <c r="N45" s="50"/>
      <c r="O45" s="50"/>
      <c r="P45" s="50"/>
      <c r="Q45" s="50"/>
      <c r="R45" s="50"/>
      <c r="S45" s="40"/>
      <c r="T45" s="40"/>
      <c r="U45" s="50"/>
      <c r="V45" s="41"/>
      <c r="W45" s="41"/>
      <c r="X45" s="50"/>
      <c r="Y45" s="41"/>
      <c r="Z45" s="41"/>
      <c r="AB45" s="42">
        <f t="shared" si="7"/>
        <v>0</v>
      </c>
      <c r="AC45" s="53"/>
      <c r="AD45" s="44" t="str">
        <f t="shared" si="8"/>
        <v>#DIV/0!</v>
      </c>
    </row>
    <row r="46" ht="15.75" customHeight="1">
      <c r="A46" s="32">
        <v>18.0</v>
      </c>
      <c r="B46" s="32">
        <f t="shared" si="5"/>
        <v>19</v>
      </c>
      <c r="C46" s="10"/>
      <c r="D46" s="72" t="s">
        <v>47</v>
      </c>
      <c r="E46" s="72" t="s">
        <v>81</v>
      </c>
      <c r="F46" s="35" t="s">
        <v>51</v>
      </c>
      <c r="G46" s="36">
        <f t="shared" si="6"/>
        <v>0</v>
      </c>
      <c r="H46" s="75"/>
      <c r="I46" s="41"/>
      <c r="J46" s="38"/>
      <c r="K46" s="48"/>
      <c r="L46" s="38"/>
      <c r="M46" s="86"/>
      <c r="N46" s="39"/>
      <c r="O46" s="39"/>
      <c r="P46" s="41"/>
      <c r="Q46" s="41"/>
      <c r="R46" s="39"/>
      <c r="S46" s="41"/>
      <c r="T46" s="41"/>
      <c r="U46" s="39"/>
      <c r="V46" s="39"/>
      <c r="W46" s="39"/>
      <c r="X46" s="41"/>
      <c r="Y46" s="41"/>
      <c r="Z46" s="41"/>
      <c r="AB46" s="42">
        <f t="shared" si="7"/>
        <v>0</v>
      </c>
      <c r="AC46" s="53"/>
      <c r="AD46" s="44" t="str">
        <f t="shared" si="8"/>
        <v>#DIV/0!</v>
      </c>
    </row>
    <row r="47" ht="15.75" customHeight="1">
      <c r="A47" s="32">
        <v>19.0</v>
      </c>
      <c r="B47" s="32">
        <f t="shared" si="5"/>
        <v>20</v>
      </c>
      <c r="C47" s="10"/>
      <c r="D47" s="74" t="s">
        <v>82</v>
      </c>
      <c r="E47" s="74" t="s">
        <v>83</v>
      </c>
      <c r="F47" s="35" t="s">
        <v>51</v>
      </c>
      <c r="G47" s="36">
        <f t="shared" si="6"/>
        <v>0</v>
      </c>
      <c r="H47" s="75"/>
      <c r="I47" s="39"/>
      <c r="J47" s="41"/>
      <c r="K47" s="39"/>
      <c r="L47" s="41"/>
      <c r="M47" s="86"/>
      <c r="N47" s="39"/>
      <c r="O47" s="41"/>
      <c r="P47" s="40"/>
      <c r="Q47" s="41"/>
      <c r="R47" s="57"/>
      <c r="S47" s="40"/>
      <c r="T47" s="40"/>
      <c r="U47" s="40"/>
      <c r="V47" s="41"/>
      <c r="W47" s="41"/>
      <c r="X47" s="41"/>
      <c r="Y47" s="41"/>
      <c r="Z47" s="41"/>
      <c r="AB47" s="42">
        <f t="shared" si="7"/>
        <v>0</v>
      </c>
      <c r="AC47" s="53"/>
      <c r="AD47" s="44" t="str">
        <f t="shared" si="8"/>
        <v>#DIV/0!</v>
      </c>
    </row>
    <row r="48" ht="15.75" customHeight="1">
      <c r="A48" s="46">
        <v>21.0</v>
      </c>
      <c r="B48" s="32">
        <f t="shared" si="5"/>
        <v>21</v>
      </c>
      <c r="C48" s="10"/>
      <c r="D48" s="78"/>
      <c r="E48" s="78"/>
      <c r="F48" s="35" t="s">
        <v>51</v>
      </c>
      <c r="G48" s="36">
        <f t="shared" si="6"/>
        <v>0</v>
      </c>
      <c r="H48" s="40"/>
      <c r="I48" s="39"/>
      <c r="J48" s="39"/>
      <c r="K48" s="41"/>
      <c r="L48" s="38"/>
      <c r="M48" s="86"/>
      <c r="N48" s="41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B48" s="42">
        <f t="shared" si="7"/>
        <v>0</v>
      </c>
      <c r="AC48" s="43"/>
      <c r="AD48" s="44" t="str">
        <f t="shared" si="8"/>
        <v>#DIV/0!</v>
      </c>
    </row>
    <row r="49" ht="15.75" customHeight="1">
      <c r="A49" s="46">
        <v>22.0</v>
      </c>
      <c r="B49" s="32">
        <f t="shared" si="5"/>
        <v>22</v>
      </c>
      <c r="C49" s="10"/>
      <c r="D49" s="60"/>
      <c r="E49" s="60"/>
      <c r="F49" s="79" t="s">
        <v>51</v>
      </c>
      <c r="G49" s="36">
        <f t="shared" si="6"/>
        <v>0</v>
      </c>
      <c r="H49" s="38"/>
      <c r="I49" s="41"/>
      <c r="J49" s="48"/>
      <c r="K49" s="39"/>
      <c r="L49" s="48"/>
      <c r="M49" s="86"/>
      <c r="N49" s="48"/>
      <c r="O49" s="41"/>
      <c r="P49" s="41"/>
      <c r="Q49" s="41"/>
      <c r="R49" s="41"/>
      <c r="S49" s="50"/>
      <c r="T49" s="50"/>
      <c r="U49" s="50"/>
      <c r="V49" s="41"/>
      <c r="W49" s="41"/>
      <c r="X49" s="50"/>
      <c r="Y49" s="41"/>
      <c r="Z49" s="41"/>
      <c r="AB49" s="42">
        <f t="shared" si="7"/>
        <v>0</v>
      </c>
      <c r="AC49" s="53"/>
      <c r="AD49" s="44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2"/>
      <c r="E50" s="62"/>
      <c r="F50" s="35" t="s">
        <v>51</v>
      </c>
      <c r="G50" s="36">
        <f t="shared" si="6"/>
        <v>0</v>
      </c>
      <c r="H50" s="39"/>
      <c r="I50" s="39"/>
      <c r="J50" s="48"/>
      <c r="K50" s="48"/>
      <c r="L50" s="48"/>
      <c r="M50" s="86"/>
      <c r="N50" s="50"/>
      <c r="O50" s="40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B50" s="42">
        <f t="shared" si="7"/>
        <v>0</v>
      </c>
      <c r="AC50" s="43"/>
      <c r="AD50" s="44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78"/>
      <c r="E51" s="78"/>
      <c r="F51" s="35" t="s">
        <v>51</v>
      </c>
      <c r="G51" s="36">
        <f t="shared" si="6"/>
        <v>0</v>
      </c>
      <c r="H51" s="41"/>
      <c r="I51" s="41"/>
      <c r="J51" s="48"/>
      <c r="K51" s="48"/>
      <c r="L51" s="48"/>
      <c r="M51" s="86"/>
      <c r="N51" s="39"/>
      <c r="O51" s="41"/>
      <c r="P51" s="41"/>
      <c r="Q51" s="39"/>
      <c r="R51" s="39"/>
      <c r="S51" s="40"/>
      <c r="T51" s="40"/>
      <c r="U51" s="40"/>
      <c r="V51" s="39"/>
      <c r="W51" s="39"/>
      <c r="X51" s="41"/>
      <c r="Y51" s="39"/>
      <c r="Z51" s="39"/>
      <c r="AB51" s="42">
        <f t="shared" si="7"/>
        <v>0</v>
      </c>
      <c r="AC51" s="43"/>
      <c r="AD51" s="44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78"/>
      <c r="E52" s="78"/>
      <c r="F52" s="35" t="s">
        <v>51</v>
      </c>
      <c r="G52" s="36">
        <f t="shared" si="6"/>
        <v>0</v>
      </c>
      <c r="H52" s="50"/>
      <c r="I52" s="41"/>
      <c r="J52" s="39"/>
      <c r="K52" s="39"/>
      <c r="L52" s="39"/>
      <c r="M52" s="86"/>
      <c r="N52" s="39"/>
      <c r="O52" s="41"/>
      <c r="P52" s="40"/>
      <c r="Q52" s="41"/>
      <c r="R52" s="41"/>
      <c r="S52" s="41"/>
      <c r="T52" s="41"/>
      <c r="U52" s="41"/>
      <c r="V52" s="41"/>
      <c r="W52" s="41"/>
      <c r="X52" s="41"/>
      <c r="Y52" s="39"/>
      <c r="Z52" s="39"/>
      <c r="AB52" s="42">
        <f t="shared" si="7"/>
        <v>0</v>
      </c>
      <c r="AC52" s="43"/>
      <c r="AD52" s="44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1"/>
      <c r="E53" s="81"/>
      <c r="F53" s="35" t="s">
        <v>51</v>
      </c>
      <c r="G53" s="36">
        <f t="shared" si="6"/>
        <v>0</v>
      </c>
      <c r="H53" s="41"/>
      <c r="I53" s="38"/>
      <c r="J53" s="38"/>
      <c r="K53" s="48"/>
      <c r="L53" s="48"/>
      <c r="M53" s="86"/>
      <c r="N53" s="50"/>
      <c r="O53" s="50"/>
      <c r="P53" s="39"/>
      <c r="Q53" s="50"/>
      <c r="R53" s="50"/>
      <c r="S53" s="40"/>
      <c r="T53" s="40"/>
      <c r="U53" s="40"/>
      <c r="V53" s="40"/>
      <c r="W53" s="39"/>
      <c r="X53" s="41"/>
      <c r="Y53" s="39"/>
      <c r="Z53" s="39"/>
      <c r="AB53" s="42">
        <f t="shared" si="7"/>
        <v>0</v>
      </c>
      <c r="AC53" s="53"/>
      <c r="AD53" s="44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78"/>
      <c r="E54" s="78"/>
      <c r="F54" s="35" t="s">
        <v>51</v>
      </c>
      <c r="G54" s="36">
        <f t="shared" si="6"/>
        <v>0</v>
      </c>
      <c r="H54" s="50"/>
      <c r="I54" s="41"/>
      <c r="J54" s="40"/>
      <c r="K54" s="50"/>
      <c r="L54" s="50"/>
      <c r="M54" s="86"/>
      <c r="N54" s="41"/>
      <c r="O54" s="39"/>
      <c r="P54" s="41"/>
      <c r="Q54" s="50"/>
      <c r="R54" s="50"/>
      <c r="S54" s="41"/>
      <c r="T54" s="41"/>
      <c r="U54" s="41"/>
      <c r="V54" s="41"/>
      <c r="W54" s="41"/>
      <c r="X54" s="41"/>
      <c r="Y54" s="41"/>
      <c r="Z54" s="41"/>
      <c r="AB54" s="42">
        <f t="shared" si="7"/>
        <v>0</v>
      </c>
      <c r="AC54" s="53"/>
      <c r="AD54" s="44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2"/>
      <c r="E55" s="62"/>
      <c r="F55" s="35" t="s">
        <v>51</v>
      </c>
      <c r="G55" s="36">
        <f t="shared" si="6"/>
        <v>0</v>
      </c>
      <c r="H55" s="41"/>
      <c r="I55" s="41"/>
      <c r="J55" s="48"/>
      <c r="K55" s="48"/>
      <c r="L55" s="48"/>
      <c r="M55" s="86"/>
      <c r="N55" s="39"/>
      <c r="O55" s="41"/>
      <c r="P55" s="41"/>
      <c r="Q55" s="39"/>
      <c r="R55" s="39"/>
      <c r="S55" s="50"/>
      <c r="T55" s="50"/>
      <c r="U55" s="50"/>
      <c r="V55" s="41"/>
      <c r="W55" s="41"/>
      <c r="X55" s="41"/>
      <c r="Y55" s="41"/>
      <c r="Z55" s="41"/>
      <c r="AB55" s="42">
        <f t="shared" si="7"/>
        <v>0</v>
      </c>
      <c r="AC55" s="53"/>
      <c r="AD55" s="44" t="str">
        <f t="shared" si="8"/>
        <v>#DIV/0!</v>
      </c>
    </row>
    <row r="56" ht="15.75" customHeight="1">
      <c r="A56" s="89">
        <v>29.0</v>
      </c>
      <c r="B56" s="32">
        <f t="shared" si="5"/>
        <v>29</v>
      </c>
      <c r="C56" s="10"/>
      <c r="D56" s="78"/>
      <c r="E56" s="78"/>
      <c r="F56" s="35" t="s">
        <v>51</v>
      </c>
      <c r="G56" s="36">
        <f t="shared" si="6"/>
        <v>0</v>
      </c>
      <c r="H56" s="50"/>
      <c r="I56" s="50"/>
      <c r="J56" s="41"/>
      <c r="K56" s="41"/>
      <c r="L56" s="39"/>
      <c r="M56" s="86"/>
      <c r="N56" s="41"/>
      <c r="O56" s="39"/>
      <c r="P56" s="40"/>
      <c r="Q56" s="41"/>
      <c r="R56" s="41"/>
      <c r="S56" s="50"/>
      <c r="T56" s="50"/>
      <c r="U56" s="50"/>
      <c r="V56" s="41"/>
      <c r="W56" s="41"/>
      <c r="X56" s="41"/>
      <c r="Y56" s="41"/>
      <c r="Z56" s="41"/>
      <c r="AB56" s="42">
        <f t="shared" si="7"/>
        <v>0</v>
      </c>
      <c r="AC56" s="53"/>
      <c r="AD56" s="44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Z23">
    <cfRule type="containsBlanks" dxfId="0" priority="1">
      <formula>LEN(TRIM(H4))=0</formula>
    </cfRule>
  </conditionalFormatting>
  <conditionalFormatting sqref="H28:Z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Z23">
    <cfRule type="cellIs" dxfId="2" priority="7" operator="equal">
      <formula>max(H$4:H$23)</formula>
    </cfRule>
  </conditionalFormatting>
  <conditionalFormatting sqref="H28:Z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